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jeller\Downloads\VNSC T2021 oplevering 2023-12-18\T2021 DataOverzicht\"/>
    </mc:Choice>
  </mc:AlternateContent>
  <bookViews>
    <workbookView xWindow="0" yWindow="0" windowWidth="28800" windowHeight="12885" firstSheet="1" activeTab="1"/>
  </bookViews>
  <sheets>
    <sheet name="Meta" sheetId="5" state="hidden" r:id="rId1"/>
    <sheet name="Databeschikbaarheid" sheetId="1" r:id="rId2"/>
    <sheet name="Lijsten" sheetId="2" state="hidden" r:id="rId3"/>
    <sheet name="Issues" sheetId="8" state="hidden" r:id="rId4"/>
    <sheet name="Generiek" sheetId="9" state="hidden" r:id="rId5"/>
  </sheets>
  <definedNames>
    <definedName name="_xlnm._FilterDatabase" localSheetId="1" hidden="1">Databeschikbaarheid!$A$2:$N$241</definedName>
    <definedName name="_xlnm._FilterDatabase" localSheetId="3" hidden="1">Issues!$A$1:$H$1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29" i="1" l="1"/>
  <c r="L132" i="1" s="1"/>
  <c r="K129" i="1"/>
  <c r="K132" i="1" s="1"/>
  <c r="L130" i="1"/>
  <c r="L133" i="1" s="1"/>
  <c r="K130" i="1"/>
  <c r="L128" i="1"/>
  <c r="L131" i="1" s="1"/>
  <c r="K128" i="1"/>
  <c r="K131" i="1" s="1"/>
  <c r="G178" i="1"/>
  <c r="G179" i="1"/>
  <c r="G180" i="1"/>
  <c r="G181" i="1"/>
  <c r="G182" i="1"/>
  <c r="G183" i="1"/>
  <c r="G166" i="1"/>
  <c r="G167" i="1"/>
  <c r="G168" i="1"/>
  <c r="G169" i="1"/>
  <c r="G170" i="1"/>
  <c r="G171" i="1"/>
  <c r="G164" i="1"/>
  <c r="G143" i="1"/>
  <c r="G144" i="1"/>
  <c r="G145" i="1"/>
  <c r="N114" i="1"/>
  <c r="N113" i="1"/>
  <c r="N112" i="1"/>
  <c r="K112" i="1"/>
  <c r="L112" i="1"/>
  <c r="M112" i="1"/>
  <c r="K113" i="1"/>
  <c r="L113" i="1"/>
  <c r="M113" i="1"/>
  <c r="K114" i="1"/>
  <c r="L114" i="1"/>
  <c r="M114" i="1"/>
  <c r="J114" i="1"/>
  <c r="J113" i="1"/>
  <c r="J112" i="1"/>
  <c r="G112" i="1"/>
  <c r="G113" i="1"/>
  <c r="G114" i="1"/>
  <c r="F114" i="1"/>
  <c r="F113" i="1"/>
  <c r="F112" i="1"/>
  <c r="M109" i="1"/>
  <c r="M108" i="1"/>
  <c r="N109" i="1"/>
  <c r="N108" i="1"/>
  <c r="K108" i="1"/>
  <c r="L108" i="1"/>
  <c r="K109" i="1"/>
  <c r="L109" i="1"/>
  <c r="J109" i="1"/>
  <c r="J108" i="1"/>
  <c r="G109" i="1"/>
  <c r="F109" i="1"/>
  <c r="F108" i="1"/>
  <c r="G108" i="1"/>
  <c r="F171" i="1"/>
  <c r="F170" i="1"/>
  <c r="F169" i="1"/>
  <c r="F168" i="1"/>
  <c r="F167" i="1"/>
  <c r="F166" i="1"/>
  <c r="F145" i="1"/>
  <c r="F144" i="1"/>
  <c r="F143" i="1"/>
  <c r="F183" i="1"/>
  <c r="F182" i="1"/>
  <c r="F181" i="1"/>
  <c r="F180" i="1"/>
  <c r="F179" i="1"/>
  <c r="F178" i="1"/>
  <c r="F164" i="1"/>
  <c r="G140" i="1"/>
  <c r="G141" i="1"/>
  <c r="G142" i="1"/>
  <c r="F142" i="1"/>
  <c r="F141" i="1"/>
  <c r="F140" i="1"/>
  <c r="K85" i="1"/>
  <c r="L85" i="1"/>
  <c r="M85" i="1"/>
  <c r="J85" i="1"/>
  <c r="K178" i="1"/>
  <c r="L178" i="1"/>
  <c r="M178" i="1"/>
  <c r="K179" i="1"/>
  <c r="L179" i="1"/>
  <c r="M179" i="1"/>
  <c r="K180" i="1"/>
  <c r="L180" i="1"/>
  <c r="M180" i="1"/>
  <c r="K181" i="1"/>
  <c r="L181" i="1"/>
  <c r="M181" i="1"/>
  <c r="K182" i="1"/>
  <c r="L182" i="1"/>
  <c r="M182" i="1"/>
  <c r="K183" i="1"/>
  <c r="L183" i="1"/>
  <c r="M183" i="1"/>
  <c r="J183" i="1"/>
  <c r="J182" i="1"/>
  <c r="J181" i="1"/>
  <c r="J180" i="1"/>
  <c r="J179" i="1"/>
  <c r="J178" i="1"/>
  <c r="K164" i="1"/>
  <c r="L164" i="1"/>
  <c r="M164" i="1"/>
  <c r="J164" i="1"/>
  <c r="K166" i="1"/>
  <c r="L166" i="1"/>
  <c r="M166" i="1"/>
  <c r="K167" i="1"/>
  <c r="L167" i="1"/>
  <c r="M167" i="1"/>
  <c r="K168" i="1"/>
  <c r="L168" i="1"/>
  <c r="M168" i="1"/>
  <c r="K169" i="1"/>
  <c r="L169" i="1"/>
  <c r="M169" i="1"/>
  <c r="K170" i="1"/>
  <c r="L170" i="1"/>
  <c r="M170" i="1"/>
  <c r="K171" i="1"/>
  <c r="L171" i="1"/>
  <c r="M171" i="1"/>
  <c r="J166" i="1"/>
  <c r="J167" i="1"/>
  <c r="J168" i="1"/>
  <c r="J169" i="1"/>
  <c r="J170" i="1"/>
  <c r="J171" i="1"/>
  <c r="K143" i="1"/>
  <c r="L143" i="1"/>
  <c r="M143" i="1"/>
  <c r="K144" i="1"/>
  <c r="L144" i="1"/>
  <c r="M144" i="1"/>
  <c r="K145" i="1"/>
  <c r="L145" i="1"/>
  <c r="M145" i="1"/>
  <c r="J145" i="1"/>
  <c r="J144" i="1"/>
  <c r="J143" i="1"/>
  <c r="K142" i="1"/>
  <c r="L142" i="1"/>
  <c r="M142" i="1"/>
  <c r="J142" i="1"/>
  <c r="K141" i="1"/>
  <c r="L141" i="1"/>
  <c r="M141" i="1"/>
  <c r="J141" i="1"/>
  <c r="K140" i="1"/>
  <c r="L140" i="1"/>
  <c r="M140" i="1"/>
  <c r="J140" i="1"/>
  <c r="N72" i="1"/>
  <c r="M94" i="1"/>
  <c r="M96" i="1"/>
  <c r="M95" i="1"/>
  <c r="M93" i="1"/>
  <c r="M92" i="1"/>
  <c r="M91" i="1"/>
  <c r="M172" i="1"/>
  <c r="M158" i="1"/>
  <c r="A70" i="9"/>
  <c r="A61" i="9"/>
  <c r="A62" i="9"/>
  <c r="A63" i="9"/>
  <c r="A64" i="9"/>
  <c r="A65" i="9"/>
  <c r="A66" i="9"/>
  <c r="A67" i="9"/>
  <c r="A68" i="9"/>
  <c r="A69" i="9"/>
  <c r="A51" i="9"/>
  <c r="A52" i="9"/>
  <c r="A53" i="9"/>
  <c r="A54" i="9"/>
  <c r="A55" i="9"/>
  <c r="A56" i="9"/>
  <c r="A57" i="9"/>
  <c r="A58" i="9"/>
  <c r="A59" i="9"/>
  <c r="A60" i="9"/>
  <c r="N180" i="1"/>
  <c r="N179" i="1"/>
  <c r="N178" i="1"/>
  <c r="N171" i="1"/>
  <c r="N170" i="1"/>
  <c r="N164" i="1"/>
  <c r="N142" i="1"/>
  <c r="N141" i="1"/>
  <c r="N140" i="1"/>
  <c r="N183" i="1"/>
  <c r="N182" i="1"/>
  <c r="N181" i="1"/>
  <c r="N169" i="1"/>
  <c r="N168" i="1"/>
  <c r="N167" i="1"/>
  <c r="N166" i="1"/>
  <c r="N145" i="1"/>
  <c r="N144" i="1"/>
  <c r="N143" i="1"/>
  <c r="N83" i="1"/>
  <c r="N150" i="1"/>
  <c r="N173" i="1" s="1"/>
  <c r="N148" i="1"/>
  <c r="N157" i="1" s="1"/>
  <c r="N94" i="1"/>
  <c r="N91" i="1"/>
  <c r="N92" i="1"/>
  <c r="N93" i="1"/>
  <c r="N50" i="1"/>
  <c r="N49" i="1"/>
  <c r="A3" i="9"/>
  <c r="A4" i="9" s="1"/>
  <c r="A5" i="9" s="1"/>
  <c r="A6" i="9" s="1"/>
  <c r="A7" i="9" s="1"/>
  <c r="A8" i="9" s="1"/>
  <c r="A9" i="9" s="1"/>
  <c r="A10" i="9" s="1"/>
  <c r="A11" i="9" s="1"/>
  <c r="A12" i="9" s="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5" i="9"/>
  <c r="A137" i="9"/>
  <c r="A138" i="9"/>
  <c r="N177" i="1" l="1"/>
  <c r="N154" i="1"/>
  <c r="N151" i="1"/>
  <c r="N152" i="1"/>
  <c r="N96" i="1"/>
  <c r="N95" i="1"/>
  <c r="A4" i="8"/>
  <c r="A5" i="8"/>
  <c r="A6" i="8"/>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3" i="8"/>
  <c r="N175" i="1" l="1"/>
  <c r="N174" i="1"/>
  <c r="N156" i="1"/>
</calcChain>
</file>

<file path=xl/sharedStrings.xml><?xml version="1.0" encoding="utf-8"?>
<sst xmlns="http://schemas.openxmlformats.org/spreadsheetml/2006/main" count="2351" uniqueCount="685">
  <si>
    <t>Tabbladen</t>
  </si>
  <si>
    <t>Inhoud</t>
  </si>
  <si>
    <t>Meta</t>
  </si>
  <si>
    <t>Overzicht van tabbladen en inhoud</t>
  </si>
  <si>
    <t xml:space="preserve"> </t>
  </si>
  <si>
    <t>Voortgang</t>
  </si>
  <si>
    <t>Weergave per parameter van voortgang inlezen, opschonen, analyse en weergave</t>
  </si>
  <si>
    <t>Data</t>
  </si>
  <si>
    <t>Weergave van databeschikbaarheid per parameter, eventueel opgedeeld naar onderliggende parameters uit de Scheldemonitor</t>
  </si>
  <si>
    <t>Generiek</t>
  </si>
  <si>
    <t>Overzicht van generieke functies die voor meerdere scripts nuttig kunnen zijn</t>
  </si>
  <si>
    <t>Issues</t>
  </si>
  <si>
    <t>Weergave van problemen die zich voordoen tijdens het scripten (bijv. functies die niet werken, onbekende foutmeldingen, …)</t>
  </si>
  <si>
    <t>Vragen_aan_VLIZ</t>
  </si>
  <si>
    <t>Vragen en opmerkingen gericht naar VLIZ (bijv. afwezige data, foutieve data, dubbele data, …)</t>
  </si>
  <si>
    <t>Uren</t>
  </si>
  <si>
    <t>Overzicht van tijdsbesteding, inclusief toegekende tijd (aan te passen bij toekenning Stelpost)</t>
  </si>
  <si>
    <t>Visueel</t>
  </si>
  <si>
    <t>Visuele weergave van (1) tijdsbesteding en (2) status parameters, geen directe actie vereist hier</t>
  </si>
  <si>
    <t>Lijsten</t>
  </si>
  <si>
    <t>Selectielijsten voor overige tabbladen, geen directe actie vereist hier</t>
  </si>
  <si>
    <t>Tabblad</t>
  </si>
  <si>
    <t>Kolom</t>
  </si>
  <si>
    <t>Type</t>
  </si>
  <si>
    <t>Geeft weer of lijn voor rekenparameter (RP) of verklarende parameter (VP) - Te selecteren</t>
  </si>
  <si>
    <t>CI</t>
  </si>
  <si>
    <t>Geeft weer onder welke communicatie-indicator de parameter wordt vermeld in de Methodiek - Te selecteren</t>
  </si>
  <si>
    <t>Toetsparameter</t>
  </si>
  <si>
    <t>Geeft weer onder welke toetsparameter de parameter wordt vermeld in de Methodiek</t>
  </si>
  <si>
    <t>ParameterNaam</t>
  </si>
  <si>
    <t>Geeft weer hoe de parameter wordt vermeld in de Methodiek</t>
  </si>
  <si>
    <t>ParameterBeschrijving</t>
  </si>
  <si>
    <t>Geeft weer wat de parameter beschrijft en omvat</t>
  </si>
  <si>
    <t>Partner</t>
  </si>
  <si>
    <t>Geeft weer welke partner verantwoordelijk is voor de verwerking - Te selecteren</t>
  </si>
  <si>
    <t>Inlezen</t>
  </si>
  <si>
    <t>Geeft de status weer van het inlezen van de beschikbare data voor de beschouwde parameter - Te selecteren</t>
  </si>
  <si>
    <t>Opschonen</t>
  </si>
  <si>
    <t>Geeft de status weer van het opschonen van de beschikbare data voor de beschouwde parameter - Te selecteren</t>
  </si>
  <si>
    <t>Analyseren</t>
  </si>
  <si>
    <t>Geeft de status weer van het analyseren van de beschikbare data voor de beschouwde parameter - Te selecteren</t>
  </si>
  <si>
    <t>Output</t>
  </si>
  <si>
    <t>Geeft de status weer van het produceren van de voorgeschreven output voor de beschouwde parameter - Te selecteren</t>
  </si>
  <si>
    <t>OpmerkingStatus</t>
  </si>
  <si>
    <t>Geeft eventuele opmerkingen omtrent de status weer</t>
  </si>
  <si>
    <t>ScheldemonitorID</t>
  </si>
  <si>
    <t>Geeft de unieke ID van de (onderliggende) parameter in de Scheldemonitor</t>
  </si>
  <si>
    <t>ScheldemonitorNaam</t>
  </si>
  <si>
    <t>Geeft de unieke naam (gelinkt aan de ID) van de (onderliggende) parameter in de Scheldemonitor</t>
  </si>
  <si>
    <t>Datafiches (NOK7)</t>
  </si>
  <si>
    <t>Geeft de relevante datafiche(s) weer van de beschouwde parameter, op basis van bevindingen van NOK7</t>
  </si>
  <si>
    <t>Beschikbaarheid</t>
  </si>
  <si>
    <t>Geeft de beschikbaarheid van de data weer, initieel op basis van NOK8 maar bijgewerkt tijdens NOK9 - Bij te werken</t>
  </si>
  <si>
    <t>Opmerking</t>
  </si>
  <si>
    <t>Geeft eventuele opmerkingen omtrent de data(beschikbaarheid) weer</t>
  </si>
  <si>
    <t>ID</t>
  </si>
  <si>
    <t>Geeft de unieke ID code van het probleem</t>
  </si>
  <si>
    <t>Script</t>
  </si>
  <si>
    <t>Geeft het script weer waarin het probleem zich voordoet</t>
  </si>
  <si>
    <t>Locatie</t>
  </si>
  <si>
    <t>Geeft de locatie (in de github-structuur) waar het script zich bevindt</t>
  </si>
  <si>
    <t>Probleem</t>
  </si>
  <si>
    <t>Geeft een beschrijving van het probleem</t>
  </si>
  <si>
    <t>IngevoerdDoor</t>
  </si>
  <si>
    <t>Geeft weer wie het probleem heeft gerapporteerd</t>
  </si>
  <si>
    <t>Status</t>
  </si>
  <si>
    <t>Geeft de status weer van het van het verwerken van het probleem - Te selecteren</t>
  </si>
  <si>
    <t>AangepaktDoor</t>
  </si>
  <si>
    <t>Geeft weer wie het probleem heeft opgelost</t>
  </si>
  <si>
    <t>Opmerking(en)</t>
  </si>
  <si>
    <t>Geeft de vragen/opmerkingen omtrent het probleem weer</t>
  </si>
  <si>
    <t>Geeft de unieke ID per functie</t>
  </si>
  <si>
    <t>Beschrijving</t>
  </si>
  <si>
    <t>Geeft de functionaliteit van een generieke functie weer</t>
  </si>
  <si>
    <t>Functie</t>
  </si>
  <si>
    <t>Geeft de unieke naam (gelinkt aan de ID) van de functie</t>
  </si>
  <si>
    <t>Geeft het omvattende script weer waar de functie wordt gedefinieerd</t>
  </si>
  <si>
    <t>Opmerkingen</t>
  </si>
  <si>
    <t>Geeft eventuele opmerkingen omtrent de functie weer</t>
  </si>
  <si>
    <t>Datafiche</t>
  </si>
  <si>
    <t>Geeft de datafiche weer waarop de vraag/opmerking betrekking heeft</t>
  </si>
  <si>
    <t>ParameterID</t>
  </si>
  <si>
    <t>Geeft de vragen/opmerkingen omtrent de data(beschikbaarheid) weer</t>
  </si>
  <si>
    <t>Geeft de status weer van het van het verwerken van de vraag/opmerking - Te selecteren</t>
  </si>
  <si>
    <t>Scheldemonitor</t>
  </si>
  <si>
    <t>Andere databron dan Scheldemonitor</t>
  </si>
  <si>
    <t>Databeschikbaarheid</t>
  </si>
  <si>
    <t>Hoofdstuk</t>
  </si>
  <si>
    <t>Dataleverancier</t>
  </si>
  <si>
    <t>Naam dataset</t>
  </si>
  <si>
    <t>Monding</t>
  </si>
  <si>
    <t>Westerschelde</t>
  </si>
  <si>
    <t>Zeeschelde</t>
  </si>
  <si>
    <t>Meest recente jaar beschikbaar</t>
  </si>
  <si>
    <t>RP</t>
  </si>
  <si>
    <t>nvt</t>
  </si>
  <si>
    <t>ja</t>
  </si>
  <si>
    <t>nee</t>
  </si>
  <si>
    <t>1 - Hydrodynamiek</t>
  </si>
  <si>
    <t>Beschikbare diepte</t>
  </si>
  <si>
    <t>Jaargemiddeld hoogwater</t>
  </si>
  <si>
    <t>HKV</t>
  </si>
  <si>
    <t>S-HD-N-001,S-HD-V-001</t>
  </si>
  <si>
    <t>9695, 13449</t>
  </si>
  <si>
    <t>Golven</t>
  </si>
  <si>
    <t>Jaargemiddelde significante golfhoogte H_1/3</t>
  </si>
  <si>
    <t>S-HD-N-006</t>
  </si>
  <si>
    <t>n.v.t.</t>
  </si>
  <si>
    <t>Jaarlijks cumulatieve verdeling golfperiode Tm-10</t>
  </si>
  <si>
    <t>Geen exacte vergelijking met T2015, want nieuwe parameter</t>
  </si>
  <si>
    <t>Jaarlijks cumulatieve verdeling significante golfhoogte</t>
  </si>
  <si>
    <t>Hoogwater</t>
  </si>
  <si>
    <t>9694, 13457</t>
  </si>
  <si>
    <t>Jaarlijks 99e percentiel hoogwater</t>
  </si>
  <si>
    <t>Laagwater</t>
  </si>
  <si>
    <t>Jaargemiddeld laagwater</t>
  </si>
  <si>
    <t>VP</t>
  </si>
  <si>
    <t>Scheepsbewegingen</t>
  </si>
  <si>
    <t>Nautische parameters</t>
  </si>
  <si>
    <t>Waterbouwkundig Labo Vlaanderen</t>
  </si>
  <si>
    <t>Data uit rapporten: 
WL2022R19_065_2_VNSC_update_EM__Bevaarbaarheid.docx
WL2022R19_065_4_VNSC_update_EM_Gecondenseerde_Bevaarbaarheidsparameters.pdf</t>
  </si>
  <si>
    <t xml:space="preserve">WL / Jeroen Verwilligen heeft een model opgesteld dat de nautische parameters als uitvoer oplevert voor 2011, 2015 en 2019.  Het is de bedoeling dat we de uitkomsten van het rapport 'overnemen' (en interpreteren) in de T2021 evaluatie. </t>
  </si>
  <si>
    <t>Tijvenster</t>
  </si>
  <si>
    <t>Jaargemiddelde looptijd hoogwater</t>
  </si>
  <si>
    <t>Voor meerdere TP's van belang</t>
  </si>
  <si>
    <t>Astronomisch getij - astronomisch hoog- en laagwater</t>
  </si>
  <si>
    <t>2437, 2438, 2439, 9696</t>
  </si>
  <si>
    <t>Astro getij is ook zelf gereconstrueerd vanuit de harmonische componenten. O.a. hatyan van Deltares/RWS is hiervoor gebruikt.</t>
  </si>
  <si>
    <t>Astronomisch getij - harmonische componenten</t>
  </si>
  <si>
    <t>Getijweglengte</t>
  </si>
  <si>
    <t>20220823_finaal.zip (uitvoer van het Scaldis_Nevla model: getijvolumes) en 
WL2022M21_106_1_Vergelijking_Transportcapaciteit_Scaldis_Nevla.pdf
Data en scripts staan niet in Rstudio omgeving (Excelsheets).</t>
  </si>
  <si>
    <t>Dezelfde data als bij getijvolumes. Deze data komen uit het sedimenttransportcapaciteitsmodel van WL. Gegevens in 2011, 2013, 2016 en 2019. Geen exacte vergelijking nodig i.v.m. andere modellering.</t>
  </si>
  <si>
    <t>Jaargemiddelde getijslag</t>
  </si>
  <si>
    <t>9694, 9695, 13449, 13457</t>
  </si>
  <si>
    <t>Meteorologie - rechte stormopzet</t>
  </si>
  <si>
    <t>9679, 10785</t>
  </si>
  <si>
    <t>In overleg met reviewers/experts is overgestapt naar scheve opzet. Deze wordt afgeleid uit astronomische reeksen en meetreeksen.</t>
  </si>
  <si>
    <t>Rivierafvoer</t>
  </si>
  <si>
    <t>S-HD-V-003</t>
  </si>
  <si>
    <t>Ja</t>
  </si>
  <si>
    <t>Enkel daggemiddelde debieten zijn (correct) beschikbaar, voldoende voor T2021 evaluatie</t>
  </si>
  <si>
    <t>Verblijftijd</t>
  </si>
  <si>
    <t>Vol_HW_update.txt (2022-12-12)
Vol_LW_update.txt (2022-12-12) en
Matlabbestand Input71_21.mat (2022-01-21)
N.B. Data zijn in Rstudio omgeving opgeslagen. In overleg met WL eigen model opgezet.</t>
  </si>
  <si>
    <t>WL heeft volumes per OMES-segment geleverd. Methode is uitgebreid t.o.v. T2015, dus geen exacte vergelijking mogelijk.</t>
  </si>
  <si>
    <t>Verhouding getijvolumes</t>
  </si>
  <si>
    <t>20220823_finaal.zip (uitvoer van het Scaldis_Nevla model: getijvolumes) en 
WL2022M21_106_1_Vergelijking_Transportcapaciteit_Scaldis_Nevla.pdf
Data en scripts staan in Rstudio omgeving.</t>
  </si>
  <si>
    <t>Deze data komen uit het sedimenttransportcapaciteitsmodel van WL. Gegevens in 2011, 2013, 2016 en 2019. Geen exacte vergelijking nodig i.v.m. andere modellering</t>
  </si>
  <si>
    <t>Zeespiegelstijging</t>
  </si>
  <si>
    <t>S-HD-N-001</t>
  </si>
  <si>
    <t>Deltares</t>
  </si>
  <si>
    <t>Zeespiegelmonitor 2022. https://www.deltares.nl/expertise/publicaties/zeespiegelmonitor-2022</t>
  </si>
  <si>
    <t>Zeespiegelstijging is berekend uit regressiemodel voor gemiddelde waterstanden. Vlissingen en naast de uitkomsten van de Zeespiegelmonitor gelegd.</t>
  </si>
  <si>
    <t>Waterkwaliteit en Hydrodynamiek</t>
  </si>
  <si>
    <t>Getij-asymmetrie</t>
  </si>
  <si>
    <t xml:space="preserve">Geen specifieke analyse voor deze parameter gedaan in T2015 </t>
  </si>
  <si>
    <t>Relatieve getijslag</t>
  </si>
  <si>
    <t>-</t>
  </si>
  <si>
    <t>Getijdoordringing</t>
  </si>
  <si>
    <t>Stroomsnelheid</t>
  </si>
  <si>
    <t>2 - Morfologie</t>
  </si>
  <si>
    <t>Onderhoudsbaggervolume</t>
  </si>
  <si>
    <t>Antea</t>
  </si>
  <si>
    <t>aMT</t>
  </si>
  <si>
    <t>baggerwerken_maritieme_toegang_maandtotaal_baggerzones</t>
  </si>
  <si>
    <t>https://mister.vlaanderen.be/geoserver/bmw</t>
  </si>
  <si>
    <t>https://mister.vlaanderen.be/geoserver/bmw/</t>
  </si>
  <si>
    <t>Sedimenteigenschappen (Lithologische kaart)</t>
  </si>
  <si>
    <t>niet aanwezig</t>
  </si>
  <si>
    <t>Sedimenteigenschappen (monsternames)</t>
  </si>
  <si>
    <t>S-MD-V-004</t>
  </si>
  <si>
    <t>692, 699, 701</t>
  </si>
  <si>
    <t>Dieptekaart</t>
  </si>
  <si>
    <t>aMT/RWS</t>
  </si>
  <si>
    <t>1mzees[jaar] (aMT), WES-TAW, monidng[jaar] (RWS)</t>
  </si>
  <si>
    <t>Aangeleverd met email communicatie en gerecupereerd van T2015</t>
  </si>
  <si>
    <t>Droogvalduurverschilkaarten</t>
  </si>
  <si>
    <t>RWS</t>
  </si>
  <si>
    <t>ecotopen_zout_raster:edroogvalduur_ws_[jaar]</t>
  </si>
  <si>
    <t>WS beschikbaar, monding en ZS niet</t>
  </si>
  <si>
    <t>Erosie/sedimentatiekaart</t>
  </si>
  <si>
    <t>berekend uit 1mzees[jaar] (aMT), WES-TAW, monidng[jaar] (RWS)</t>
  </si>
  <si>
    <t>Berekend obv bathymetrie</t>
  </si>
  <si>
    <t xml:space="preserve">Gemiddelde geuldiepte </t>
  </si>
  <si>
    <t>berekend uit WES-TAW</t>
  </si>
  <si>
    <t>WS beschikbaar, monding en ZS niet (berekend, niet relevant)</t>
  </si>
  <si>
    <t>Geologie (Harde lagen)</t>
  </si>
  <si>
    <t>niet beschikbaar</t>
  </si>
  <si>
    <t>Geometrie en bathymetrie</t>
  </si>
  <si>
    <t>Hellingskaarten</t>
  </si>
  <si>
    <t>Hypsometrische curve</t>
  </si>
  <si>
    <t>WS beschikbaar, monding en ZS niet (berekend, indien topo bathymetrie beschikbaar kan dit ook voor zeeschelde)</t>
  </si>
  <si>
    <t>Kantelindex</t>
  </si>
  <si>
    <t>WS beschikbaar, monding en ZS niet (berekend)</t>
  </si>
  <si>
    <t>Kronkelfactor</t>
  </si>
  <si>
    <t>Thalweg manueel ingetekend uit 1mzees[jaar] (aMT)</t>
  </si>
  <si>
    <t>Berekend (enkel zeeschelde)</t>
  </si>
  <si>
    <t>Locatie en volume van ingrepen</t>
  </si>
  <si>
    <t>Morfologische dynamiek</t>
  </si>
  <si>
    <t>Berkend voor westerschelde via kuberingen van geul segmenten</t>
  </si>
  <si>
    <t>Rs-β</t>
  </si>
  <si>
    <t>ecotopen_zout_raster:ebodemhoogte_ws_[jaar]</t>
  </si>
  <si>
    <t>WS beschikbaar, monding en ZS niet (berekend, indien topo bathymetrie beschikbaar kan dit ook voor zeeschelde?)</t>
  </si>
  <si>
    <t>Sedimentsamenstelling / Korrelgrootteverdeling</t>
  </si>
  <si>
    <t>Beschikbaar voor MT-1 -&gt; MT-62 (ParameterIDs 692, 699 &amp; 701; Fichenrs S-FC-V-015 &amp; S-MD-V-004c)</t>
  </si>
  <si>
    <t>Sedimenttransportcapaciteit</t>
  </si>
  <si>
    <t>Scheldemonitor geoserver</t>
  </si>
  <si>
    <t>Scheldemonitor:stc_run2011_Bruto_NatNeigh_5m_clip</t>
  </si>
  <si>
    <t>Op basis van toelevering WL aan VLIZ (uitvoer sedimenttransportcapaciteitsmodel)</t>
  </si>
  <si>
    <t>Watervolume geulen i.r.t. volume ingrepen</t>
  </si>
  <si>
    <t>berekend uit 1mzees[jaar] (aMT), WES-TAW (RWS), en ingrepen baggerwerken_maritieme_toegang_maandtotaal_stortzones (aMT)</t>
  </si>
  <si>
    <t>Zandbalans</t>
  </si>
  <si>
    <t>3 - Waterkwaliteit</t>
  </si>
  <si>
    <t>1 - Zuurstof</t>
  </si>
  <si>
    <t>95 percentiel zomer/winter - Periodiek</t>
  </si>
  <si>
    <t>UGent</t>
  </si>
  <si>
    <t>S-FC-N-010, S-FC-V-010</t>
  </si>
  <si>
    <t>95 percentiel zomer/winter - Continu</t>
  </si>
  <si>
    <t>S-FC-V-009</t>
  </si>
  <si>
    <t>MDA</t>
  </si>
  <si>
    <t>watlab_datafiles.zip</t>
  </si>
  <si>
    <t>Wegens ontbreken foutenvlaggen in continue data werd originele data op MDA geplaatst in afwachting van insluiten foutenvlaggen in Scheldemonitor. VLIZ verwerkt dit en scripts kunnen eenvoudig aangepast worden na bevestiging door VLIZ.</t>
  </si>
  <si>
    <t>Absoluut minimum - Periodiek</t>
  </si>
  <si>
    <t>Absoluut minimum - Continu</t>
  </si>
  <si>
    <t>Duur zuurstofdip</t>
  </si>
  <si>
    <t>2 - Nutriënten</t>
  </si>
  <si>
    <t>(Fast)NOD</t>
  </si>
  <si>
    <t>S-FC-N-013, S-FC-V-013</t>
  </si>
  <si>
    <t>26, 27, 834</t>
  </si>
  <si>
    <t>Na aanvulling VMM-data: potentiële duplicaten!</t>
  </si>
  <si>
    <t>BOD-C</t>
  </si>
  <si>
    <t>125, 127, 3578</t>
  </si>
  <si>
    <t>ICEP-DSi</t>
  </si>
  <si>
    <t>S-FC-N-013, S-FC-V-013, S-HD-V-003</t>
  </si>
  <si>
    <t>9688, 1024, 1010, 1011, 1013, 1315, 542</t>
  </si>
  <si>
    <t>ICEP-TSi</t>
  </si>
  <si>
    <t>9688, 2560, 2829, 1024, 1010, 1011, 1013, 1315, 542</t>
  </si>
  <si>
    <t>NH3</t>
  </si>
  <si>
    <t>S-FC-N-004, S-FC-V-004, S-FC-N-008, S-FC-V-008, S-FC-N-013, S-FC-V-013</t>
  </si>
  <si>
    <t>1045, 1046, 1047, 1206, 1207, 26, 27</t>
  </si>
  <si>
    <t>NO2</t>
  </si>
  <si>
    <t>PO4</t>
  </si>
  <si>
    <t>866, 13523</t>
  </si>
  <si>
    <t>SiO2</t>
  </si>
  <si>
    <t>1010, 1011, 1013, 1315</t>
  </si>
  <si>
    <t>TDIN</t>
  </si>
  <si>
    <t>26, 27, 828, 834</t>
  </si>
  <si>
    <t>TDINflux</t>
  </si>
  <si>
    <t>9688, 26, 27, 828, 834</t>
  </si>
  <si>
    <t>3 - Abiotisch klimaat</t>
  </si>
  <si>
    <t>Chloridegehalte - Periodiek</t>
  </si>
  <si>
    <t>S-FC-N-021, S-FC-V-021</t>
  </si>
  <si>
    <t>236, 1754</t>
  </si>
  <si>
    <t>Chloridegehalte - Continu</t>
  </si>
  <si>
    <t>Geen continue data op basis van datafiches, vraag bij VLIZ (NOK5)</t>
  </si>
  <si>
    <t>Watertemperatuur - Periodiek</t>
  </si>
  <si>
    <t>S-FC-N-001, S-FC-N-003, S-FC-N-004, S-FC-V-004</t>
  </si>
  <si>
    <t>1045, 1046, 1047</t>
  </si>
  <si>
    <t>Watertemperatuur - Continu</t>
  </si>
  <si>
    <t>S-FC-V-003</t>
  </si>
  <si>
    <t>Zwevende stof</t>
  </si>
  <si>
    <t>S-FC-N-019, S-FC-V-019</t>
  </si>
  <si>
    <t>Zwevende stof - Zoete zones</t>
  </si>
  <si>
    <t>Zwevende stof - Glijdend gemiddelde</t>
  </si>
  <si>
    <t>4 - Verontreinigende stoffen</t>
  </si>
  <si>
    <t>Stoffen in Biota</t>
  </si>
  <si>
    <t>S-FC-N-027, S-FC-V-027</t>
  </si>
  <si>
    <t>...</t>
  </si>
  <si>
    <t>Stoffen in Waterbodem</t>
  </si>
  <si>
    <t>S-FC-V-015, S-FC-V-017, S-FC-N-025, S-FC-N-026</t>
  </si>
  <si>
    <t>Stoffen in Waterkolom</t>
  </si>
  <si>
    <t>S-FC-N-014, S-FC-V-014, S-FC-N-015, S-FC-V-015, S-FC-N-016, S-FC-V-016</t>
  </si>
  <si>
    <t>5 - Verklarende parameter</t>
  </si>
  <si>
    <t>Lichtlimitatie - Min/Max Eufotische diepte</t>
  </si>
  <si>
    <t>S-FC-N-028, S-FC-V-020</t>
  </si>
  <si>
    <t>Meeste meetstations data sinds 2012, enkel WS al langer</t>
  </si>
  <si>
    <t>Lichtlimitatie - Seizoensgemiddelde eufotische diepte</t>
  </si>
  <si>
    <t>Lichtlimitatie - Seizoensgemiddelde lichtlimitatie</t>
  </si>
  <si>
    <t>(1) Meeste meetstations data sinds 2012, enkel in WS langer.
(2) Nood aan gemiddelde waterdiepte per segment en jaar</t>
  </si>
  <si>
    <t>Lichtlimitatie - Seizoensgemiddelde zwevende stof</t>
  </si>
  <si>
    <t>Lichtlimitatie - Turbiditeitsmaximum</t>
  </si>
  <si>
    <t>pH - Periodiek</t>
  </si>
  <si>
    <t>S-FC-N-008, S-FC-V-008</t>
  </si>
  <si>
    <t>1206, 1207</t>
  </si>
  <si>
    <t>OMES-data vanaf 2009</t>
  </si>
  <si>
    <t>5 - verklarende parameter</t>
  </si>
  <si>
    <t>pH - Continu</t>
  </si>
  <si>
    <t>S-FC-V-007</t>
  </si>
  <si>
    <t>POC</t>
  </si>
  <si>
    <t>S-FC-N-024, S-FC-V-024</t>
  </si>
  <si>
    <t>Temperatuurdynamiek - Seizoensgemiddelde</t>
  </si>
  <si>
    <t>Temperatuurdynamiek - Winterminimum</t>
  </si>
  <si>
    <t>Temperatuurdynamiek - Eerste keer 12 °C - Periodiek</t>
  </si>
  <si>
    <t>Temperatuurdynamiek - Eerste keer 12 °C - Continu</t>
  </si>
  <si>
    <t>Zoutdynamiek - Zoutstress</t>
  </si>
  <si>
    <t>Zoutdynamiek - Schommelingen</t>
  </si>
  <si>
    <t>Zoutdynamiek - Stratificatie</t>
  </si>
  <si>
    <t>4 - Leefomgeving</t>
  </si>
  <si>
    <t>Kwaliteit</t>
  </si>
  <si>
    <t>Oeverbreedte</t>
  </si>
  <si>
    <t>Scheldemonitor geoserver/RWS geoserver</t>
  </si>
  <si>
    <t>ecotopenkaarten</t>
  </si>
  <si>
    <t>http://geo.vliz.be/geoserver/Scheldemonitor/ows, http://geo.vliz.be/geoserver/Scheldemonitor/ow</t>
  </si>
  <si>
    <t>Schorbreedte</t>
  </si>
  <si>
    <t>Schorzone (WS)</t>
  </si>
  <si>
    <t>Oppervlak</t>
  </si>
  <si>
    <t>Diep (ZS)</t>
  </si>
  <si>
    <t>BuWa</t>
  </si>
  <si>
    <t>S-DH-V-004 - Ecotopen</t>
  </si>
  <si>
    <t>Beschikbare jaren: 2001, 2010, 2012 tm 2019. Kleine verschillen in kolomnamen tussen jaren. Er is een vertaal tabel om de verschillende ecotopen te vertalen naar diep / ondiep sublitoraal en slik</t>
  </si>
  <si>
    <t>Hoogdynamisch litoraal (WS)</t>
  </si>
  <si>
    <t>Ecotopen zout - ezout</t>
  </si>
  <si>
    <t>data is compleet, wordt rechtstreeks ingelezen van RWS geoserver. Volgende jaren zijn beschikbaar in uniform format: 1996, 2001, 2004, 2008, 2010, 2011, 2012, 2015, 2016, 2018, 2020</t>
  </si>
  <si>
    <t>Hoogdynamisch sublitoraal (WS)</t>
  </si>
  <si>
    <t>Laagdynamisch litoraal (WS) hooggelegen</t>
  </si>
  <si>
    <t>Laagdynamisch sublitoraal (WS)</t>
  </si>
  <si>
    <t>Ondiep (ZS)</t>
  </si>
  <si>
    <t>Pionierschor Slik-Plaat</t>
  </si>
  <si>
    <t>Schor Slik-Plaat</t>
  </si>
  <si>
    <t>Vegetatie</t>
  </si>
  <si>
    <t>data vegetatiekaarten Westerschelde komt rechtstreeks van RWS geoserver. deze jaren zijn beschikbaar: 1993, 1998, 2004, 2010, 2016. Alle data in een uniform format.</t>
  </si>
  <si>
    <t>Kwantiteit</t>
  </si>
  <si>
    <t>Droogvalduur - Diversiteitsindex Droogvalduur Laagdynamisch</t>
  </si>
  <si>
    <t>Droogvalduur - Draagkracht voor kleine steltlopers</t>
  </si>
  <si>
    <t>ecotopenkaart_westerschelde_[jaar], ecotopen_zout_raster:edroogvalduur_ws_[jaar]</t>
  </si>
  <si>
    <t>5 - Ecologie</t>
  </si>
  <si>
    <t>1 - Vegetatie</t>
  </si>
  <si>
    <t>Kwaliteit (WS)</t>
  </si>
  <si>
    <t>S-DH-N-003</t>
  </si>
  <si>
    <t>Geoserver Rijkswaterstaat</t>
  </si>
  <si>
    <t>Kweldervegetatie Westerschelde</t>
  </si>
  <si>
    <t>Kwaliteit (ZS)</t>
  </si>
  <si>
    <t>S-DH-V-003</t>
  </si>
  <si>
    <t>INBO</t>
  </si>
  <si>
    <t>Vegetatiekaart2019_BEZ_BOZ_tmp.shp</t>
  </si>
  <si>
    <t>Data niet uniform en niet compleet, INBO werkt nog aan het uniformiseren van de data. Vegetatiekaart 2019 is gedeeltelijk afgerond en als shapefile aangeleverd door INBO (beschikbaar in GIT)</t>
  </si>
  <si>
    <t>Oppervlakte (WS)</t>
  </si>
  <si>
    <t>Oppervlakte (ZS)</t>
  </si>
  <si>
    <t>S-DH-V-004</t>
  </si>
  <si>
    <t>Sleutelsoorten (WS)</t>
  </si>
  <si>
    <t>Rijkswaterstaat CIV</t>
  </si>
  <si>
    <t>Vegetatieopnames SALT08 v1.40.xlsx</t>
  </si>
  <si>
    <t>SALT tabel vegetatieopnamen beschikbaar als XLSX, niet op Scheldemonitor. Dataset (versie 1.40) is beschikbaar in GIT</t>
  </si>
  <si>
    <t>Sleutelsoorten (ZS)</t>
  </si>
  <si>
    <t>S-DS-V-001 / S-DH-V-003</t>
  </si>
  <si>
    <t>PQs_Zeeschelde_2010-2019.xlsx</t>
  </si>
  <si>
    <t>2 - Primaire productie</t>
  </si>
  <si>
    <t>Cyanobacteriën</t>
  </si>
  <si>
    <t>S-DS-N-009, S-DS-V-009</t>
  </si>
  <si>
    <t>949, 1074</t>
  </si>
  <si>
    <t>(1) Gebruik IMIS-code i.p.v. parametercode
(2) Vlaamse data enkel t.e.m. 2019, Nederlandse t.e.m. 2021</t>
  </si>
  <si>
    <t>Genus Pollution Index</t>
  </si>
  <si>
    <t>Phaeocystis</t>
  </si>
  <si>
    <t>Primaire productie</t>
  </si>
  <si>
    <t>S-EF-V-001</t>
  </si>
  <si>
    <t>Onduidelijkheid omtrent nederlandse parameters en frequentie van observaties, vragen bij VLIZ (NOK5)</t>
  </si>
  <si>
    <t>3 - Zoöplankton</t>
  </si>
  <si>
    <t>Jaarmaximum</t>
  </si>
  <si>
    <t>S-EF-N-003, S-EF-V-003</t>
  </si>
  <si>
    <t>1073, 5191</t>
  </si>
  <si>
    <t>Nederlandse data niet tot op soortniveau, geen omzetting naar biomassa</t>
  </si>
  <si>
    <t>Jaarmaximum Eurytemora affinis</t>
  </si>
  <si>
    <t>Verhouding - Cladocera/Calanoida</t>
  </si>
  <si>
    <t>Verhouding - Cyclopoida/Calanoida</t>
  </si>
  <si>
    <t>4 - Benthos</t>
  </si>
  <si>
    <t>Biomassa WS</t>
  </si>
  <si>
    <t>S-DS-N-002</t>
  </si>
  <si>
    <t>Macrobenthos</t>
  </si>
  <si>
    <t>Nederlandse data</t>
  </si>
  <si>
    <t>Biomassa ZS</t>
  </si>
  <si>
    <t>S-DS-V-002</t>
  </si>
  <si>
    <t>2020 is niet compleet gedetemineerd, Oligochaeta zijn niet op soort gedetermineerd.</t>
  </si>
  <si>
    <t>Dichtheid WS</t>
  </si>
  <si>
    <t>Dichtheid ZS</t>
  </si>
  <si>
    <t>Sleutelsoorten: kokkel</t>
  </si>
  <si>
    <t>S-DS-N-010 </t>
  </si>
  <si>
    <t>Schelpdierbestanden</t>
  </si>
  <si>
    <t>Sleutelsoorten: Mossel</t>
  </si>
  <si>
    <t>Dataset is eigenlijk niet geschikt voor deze parameter, er zijn vrijwel geen intertidale mosselbanken in de Westerschelde</t>
  </si>
  <si>
    <t>5 - Hyperbenthos</t>
  </si>
  <si>
    <t>Biomassa Garnalen WS</t>
  </si>
  <si>
    <t>S-DS-N-004</t>
  </si>
  <si>
    <t>Vissen</t>
  </si>
  <si>
    <t>visdataset</t>
  </si>
  <si>
    <t>Biomassa krabben WS</t>
  </si>
  <si>
    <t>S-DS-V-003</t>
  </si>
  <si>
    <t>Hyperbenthos</t>
  </si>
  <si>
    <t>monitoring gestart in 2013</t>
  </si>
  <si>
    <t>6 - Vissen</t>
  </si>
  <si>
    <t>Aantal - ankerkuil - WS</t>
  </si>
  <si>
    <t>S-DS-N-004 - Vissen</t>
  </si>
  <si>
    <t xml:space="preserve">Soortnamen niet altijd eenduidig. Verschillende schrijfwijzen van bepaalde soort. Genus, species, familie en orde door mekaar. </t>
  </si>
  <si>
    <t>Aantal - ankerkuil - ZS</t>
  </si>
  <si>
    <t>S-DS-V-004a - Vissen (KRW)</t>
  </si>
  <si>
    <t xml:space="preserve">Niet alle datasets vermelden lengte/lengteklasse ook al zijn deze beschikbaar. Soortnamen niet altijd eenduidig. Verschillende schrijfwijzen van bepaalde soort. Genus, species, familie en orde door mekaar. </t>
  </si>
  <si>
    <t>Aantal - boomkor - WS</t>
  </si>
  <si>
    <t>Aantal - fuik - ZS</t>
  </si>
  <si>
    <t>Biomassa - ankerkuil - WS</t>
  </si>
  <si>
    <t>Biomassa - ankerkuil - ZS</t>
  </si>
  <si>
    <t>Biomassa - boomkor - WS</t>
  </si>
  <si>
    <t>Biomassa - fuik - ZS</t>
  </si>
  <si>
    <t>Sleutelsoorten</t>
  </si>
  <si>
    <t>S-DS-N-004 - Vissen, S-DS-V-004a - Vissen (KRW)</t>
  </si>
  <si>
    <t>27, 95</t>
  </si>
  <si>
    <t>7 - Vogels</t>
  </si>
  <si>
    <t>Sleutelsoorten broedvogels - aantal broedvogels met ihd (WS)</t>
  </si>
  <si>
    <t>SOVON via MDA VLIZ</t>
  </si>
  <si>
    <t>Kustbroedvogels.csv. Blauwborst [HZL_broedvogel(meta)data.xlsx Sheet blauwborst_data]. Bruine kiekendief [grafiek_sovon_1000122_2600_LSB_aantalb; Voor n2000geb westerschelde en saefthinge]</t>
  </si>
  <si>
    <t>Sleutelsoorten broedvogels - aantal broedvogels met ihd (ZS)</t>
  </si>
  <si>
    <t>inbo via MDA vliz</t>
  </si>
  <si>
    <t>dataSigma_sel_algemenesoorten2021.csv data Sigma_sel_algemenesoorten2022.csv dataSigma_sel2_2022.xlsx</t>
  </si>
  <si>
    <t>Sleutelsoorten niet-broedvogels - aantal niet-broedvogels met ihd (WS)</t>
  </si>
  <si>
    <t>dmp/sovon via MDA vliz</t>
  </si>
  <si>
    <t xml:space="preserve">DMP_WATERVOGELTELLINGEN_WS_19871988_20202021.xlsx westerschelde_2021.xlsx </t>
  </si>
  <si>
    <t>Sleutelsoorten niet-broedvogels - aantal niet-broedvogels 1% populatie (ZS)</t>
  </si>
  <si>
    <t>Watervogels_ZeescheldeVLIZ.csv Watervogels_Sigma_estuarienVLIZ.csv</t>
  </si>
  <si>
    <t>nietbroedvogels zs
- data is nog niet beschikbaar op VLIZ geoserver
Watervogels_ZeescheldeVLIZ.csv
1991-2020. max is 2020-03-15
obv van area en rivier (=krw is ook een indeling in nivo3 te maken)</t>
  </si>
  <si>
    <t>8 - Zeezoogdieren</t>
  </si>
  <si>
    <t>aantal individuen</t>
  </si>
  <si>
    <t>S-DS-N-008</t>
  </si>
  <si>
    <t>WUR</t>
  </si>
  <si>
    <t>Populatie Gewone Zeehonden in de Nederlandse Waddenzee</t>
  </si>
  <si>
    <t>data voor alle jaren in dezelfde structuur, aantallen per maand voor adult en jongen, data t/m juni 2021. Voor de vergelijking met de aantallen in de Waddenzee is aanvullende data gedownload van wur.nl en geupload naat GIT (link in R script)</t>
  </si>
  <si>
    <t>aantal jongen</t>
  </si>
  <si>
    <t>data voor alle jaren in dezelfde structuur, aantallen per maand voor adult en jongen, data t/m juni 2021</t>
  </si>
  <si>
    <t>9 - Exoten</t>
  </si>
  <si>
    <t>2 - Fytoplankton absoluut aantal</t>
  </si>
  <si>
    <t>2 - Fytoplankton relatief aantal</t>
  </si>
  <si>
    <t>2 - Fytoplankton soortspecifiek</t>
  </si>
  <si>
    <t>3 - Zooplankton absoluut aantal</t>
  </si>
  <si>
    <t>3 - Zooplankton relatief aantal</t>
  </si>
  <si>
    <t>3 - Zooplankton soortspecifiek</t>
  </si>
  <si>
    <t>aantal soorten exoot - benthos</t>
  </si>
  <si>
    <t>aantal soorten exoot - hyperbenthos</t>
  </si>
  <si>
    <t>aantal soorten exoot - vegetatie</t>
  </si>
  <si>
    <t>aantal soorten exoot - vogels</t>
  </si>
  <si>
    <t>zie 9 - Exoten &gt; Sleutelsoorten</t>
  </si>
  <si>
    <t>fractie aantal soorten exoot - benthos</t>
  </si>
  <si>
    <t>fractie aantal soorten exoot - hyperbenthos</t>
  </si>
  <si>
    <t>fractie aantal soorten exoot - vegetatie</t>
  </si>
  <si>
    <t>fractie aantal soorten exoot - vogels</t>
  </si>
  <si>
    <t>Sleutelsoorten - benthos</t>
  </si>
  <si>
    <t>Sleutelsoorten - hyperbenthos</t>
  </si>
  <si>
    <t>Data is niet bruikbaar voor exoten, er zijn slechts 3 exoten aangetroffen. De focus van deze monitoring ligt niet op hyperbenthos.</t>
  </si>
  <si>
    <t>Sleutelsoorten - vegetatie</t>
  </si>
  <si>
    <t>Sleutelsoorten - vogels (WS)</t>
  </si>
  <si>
    <t>zie niet broedvogels WS</t>
  </si>
  <si>
    <t>Vissen absoluut aantal soorten</t>
  </si>
  <si>
    <t>Vissen relatief aantal soorten</t>
  </si>
  <si>
    <t>Vissen soortspecifiek</t>
  </si>
  <si>
    <t>Verklarende parameter TP2</t>
  </si>
  <si>
    <t>Biomassa fytobenthos</t>
  </si>
  <si>
    <t>S-EF-N-002, S-FC-V-012</t>
  </si>
  <si>
    <t>238, 3291</t>
  </si>
  <si>
    <t>Fytobenthos Vlaanderen met zelfde code als Fytoplankton; Data Nederland t.e.m. 2014</t>
  </si>
  <si>
    <t>Biomassa fytoplankton</t>
  </si>
  <si>
    <t>S-FC-N-012, S-FC-V-012</t>
  </si>
  <si>
    <t>Diversiteit fytoplankton</t>
  </si>
  <si>
    <t>Primaire productie fytobenthos</t>
  </si>
  <si>
    <t>S-EF-V-002</t>
  </si>
  <si>
    <t>Voor Vlaanderen t.e.m. 2017; Nederlandse data enkel 2010-2013</t>
  </si>
  <si>
    <t>Verklarende parameter TP3</t>
  </si>
  <si>
    <t>Biomassa mesozooplankton</t>
  </si>
  <si>
    <t>Biomassa microzooplankton</t>
  </si>
  <si>
    <t>Diversiteit mesozooplankton</t>
  </si>
  <si>
    <t>Diversiteit microzooplankton</t>
  </si>
  <si>
    <t>Kiezelwieren</t>
  </si>
  <si>
    <t>Verhouding kiezelwieren/groenwieren</t>
  </si>
  <si>
    <t>Sleutelsoorten - vogels (ZS)</t>
  </si>
  <si>
    <t>zie niet broedvogels ZS</t>
  </si>
  <si>
    <t>Verklarende parameter TP4</t>
  </si>
  <si>
    <t>Index (Shannon)</t>
  </si>
  <si>
    <t xml:space="preserve">WS </t>
  </si>
  <si>
    <t>Verklarende parameter TP5</t>
  </si>
  <si>
    <t>Index</t>
  </si>
  <si>
    <t>Verklarende parameter TP6</t>
  </si>
  <si>
    <t>Verklarende parameter TP7</t>
  </si>
  <si>
    <t>Verklarende parameter TP9</t>
  </si>
  <si>
    <t>6 - Menselijke activiteiten</t>
  </si>
  <si>
    <t>Aanlegbaggerwerk &amp; onderhoudsbaggerwerk &amp; sedimentextractie</t>
  </si>
  <si>
    <t>Havenstortingen</t>
  </si>
  <si>
    <t>Havenstortingen Westerschelde RWS</t>
  </si>
  <si>
    <t>Data slechts deel aanwezig of niet uniform raadpleegbaar. Te optimaliseren in samenspraak met VLIZ.</t>
  </si>
  <si>
    <t>Scheepvaartanalyse</t>
  </si>
  <si>
    <t>Scheepvaart_Passage sluizen 2017-2020.xlsx, Scheepvaart AIS IVS_FactTrajecten.7z, Scheepvaart AIS IVS_IVSReizen.7z</t>
  </si>
  <si>
    <t>geen data</t>
  </si>
  <si>
    <t>Zandwinning</t>
  </si>
  <si>
    <t>S-MD-V-007a, S-MD-N-011</t>
  </si>
  <si>
    <t>2451.0 (geen data)</t>
  </si>
  <si>
    <t>Zandwingegevens Beneden-Zeeschelde 1990-2021</t>
  </si>
  <si>
    <t>Afgehandeld</t>
  </si>
  <si>
    <t>In verwerking</t>
  </si>
  <si>
    <t>Deels (Vlaanderen)</t>
  </si>
  <si>
    <t>Bij derde partij</t>
  </si>
  <si>
    <t>Deels (Nederland)</t>
  </si>
  <si>
    <t>Op te starten</t>
  </si>
  <si>
    <t>Deels (Zie opmerking)</t>
  </si>
  <si>
    <t>Nee</t>
  </si>
  <si>
    <t>Function_AssignRegion</t>
  </si>
  <si>
    <t>00_Algemeen&gt;Scripts</t>
  </si>
  <si>
    <t>Intersect tussen segment en coordinaten is zeer strikt, sommige locaties worden niet aan een segment toegekend.</t>
  </si>
  <si>
    <t>Wout</t>
  </si>
  <si>
    <t>Een mogelijkheid is deze stations te identificeren en manueel toe te voegen, maar misschien kan ook het dichtsbijzijnde segment van deze stations geïdentificeerd worden?</t>
  </si>
  <si>
    <t>De toekenning van zones en regio's is gebaseerd op de OMES-segmenten en niet op kaarten van de saliniteitszones of regio's</t>
  </si>
  <si>
    <t>Lage prioriteit, lijkt momenteel goed te werken</t>
  </si>
  <si>
    <t>In functie f.AssignGeometry wordt foutmelding bekomen indien locatie niet aan een segment/zone kan toegewezen worden (bijv. Zenne-station voor continue zuurstof)</t>
  </si>
  <si>
    <t>Momenteel oplossing via Analysescript.</t>
  </si>
  <si>
    <t>OpgesteldDoor</t>
  </si>
  <si>
    <t>Gebruikt door</t>
  </si>
  <si>
    <t>Importeer periodieke/abiotische data</t>
  </si>
  <si>
    <t>f.importAbioticData</t>
  </si>
  <si>
    <t>Function_ImportData</t>
  </si>
  <si>
    <t>Wout, Matthijs, Robin</t>
  </si>
  <si>
    <t>Importeer biotische data</t>
  </si>
  <si>
    <t>f.importBioticData</t>
  </si>
  <si>
    <t>Wout, Stijn</t>
  </si>
  <si>
    <t>Toekennen van station aan OMES-segment, saliniteitszone en regio</t>
  </si>
  <si>
    <t>f.assignGeometry</t>
  </si>
  <si>
    <t>Zie 'Issues': De toekenning van zones en regio's is gebaseerd op de OMES-segmenten en niet op kaarten van de saliniteitszones of regio's</t>
  </si>
  <si>
    <t>Toekennen van station aan niveau 4 (via f.assignGeometry)</t>
  </si>
  <si>
    <t>f.assignOMES</t>
  </si>
  <si>
    <t>Toekennen van station aan niveau 3 (via f.assignGeometry)</t>
  </si>
  <si>
    <t>f.assignZones</t>
  </si>
  <si>
    <t>Toekennen van station aan niveau 2 (via f.assignGeometry)</t>
  </si>
  <si>
    <t>f.assignRegion</t>
  </si>
  <si>
    <t>Identificeren van boundaries (stations aan grenzen van estuarium)</t>
  </si>
  <si>
    <t>f.checkBoundaries</t>
  </si>
  <si>
    <t>Plot meetstations op leaflet-map</t>
  </si>
  <si>
    <t>f.map_df_leaflet</t>
  </si>
  <si>
    <t>Robert</t>
  </si>
  <si>
    <t>Gelijkaardige functionaliteit als f.PlotStationsOnline</t>
  </si>
  <si>
    <t>Plot meetstations op leaflet-map met extra info</t>
  </si>
  <si>
    <t>f.PlotStationsOnline</t>
  </si>
  <si>
    <t>Stijn</t>
  </si>
  <si>
    <t>Gelijkaardige functionaliteit als map_df_leaflet</t>
  </si>
  <si>
    <t>Unie SF-objecten in Schelderegio's</t>
  </si>
  <si>
    <t>f.unionSfRegion</t>
  </si>
  <si>
    <t>Helper functie voor berekenen van specifieke statistiek</t>
  </si>
  <si>
    <t>f.calculateStatistic</t>
  </si>
  <si>
    <t>Function_TemporalAggregating</t>
  </si>
  <si>
    <t>Wout, Matthijs, Robin, Stijn</t>
  </si>
  <si>
    <t>Bepaal maandelijkse aggregatie per station</t>
  </si>
  <si>
    <t>f.monthlyPerStation</t>
  </si>
  <si>
    <t>Bepaal maandelijkse aggregatie per segment</t>
  </si>
  <si>
    <t>f.monthlyPerSegment</t>
  </si>
  <si>
    <t>Bepaal maandelijkse aggregatie per zone</t>
  </si>
  <si>
    <t>f.monthlyPerZone</t>
  </si>
  <si>
    <t>Bepaal jaarlijkse aggregatie per station</t>
  </si>
  <si>
    <t>f.yearlyPerStation</t>
  </si>
  <si>
    <t>Bepaal jaarlijkse aggregatie per segment</t>
  </si>
  <si>
    <t>f.yearlyPerSegment</t>
  </si>
  <si>
    <t>Bepaal jaarlijkse aggregatie per zone</t>
  </si>
  <si>
    <t>f.yearlyPerZone</t>
  </si>
  <si>
    <t>Bepaal periodieke aggregatie per station</t>
  </si>
  <si>
    <t>f.periodPerStation</t>
  </si>
  <si>
    <t>Bepaal periodieke aggregatie per segment</t>
  </si>
  <si>
    <t>f.periodPerSegment</t>
  </si>
  <si>
    <t>Bepaal periodieke aggregatie per zone</t>
  </si>
  <si>
    <t>f.periodPerZone</t>
  </si>
  <si>
    <t>Selecteer data op basis van jaren</t>
  </si>
  <si>
    <t>f.selectTimePeriod</t>
  </si>
  <si>
    <t>Function_SelectData</t>
  </si>
  <si>
    <t>Identificeer en verwijder eventuele extreme waardes</t>
  </si>
  <si>
    <t>f.excludeExtreme</t>
  </si>
  <si>
    <t>Update stationsnamen (via externe lijst op Github)</t>
  </si>
  <si>
    <t>f.updateStationname</t>
  </si>
  <si>
    <t>Exploreer station-specifieke data (+ grafische weergave)</t>
  </si>
  <si>
    <t>f.exploreDataStation</t>
  </si>
  <si>
    <t>Kan ook opgeroepen worden via Function_CreateGraphics</t>
  </si>
  <si>
    <t>Voeg niet-waargenomen soorten toe (met waarde 0)</t>
  </si>
  <si>
    <t>f.addZeroes</t>
  </si>
  <si>
    <t>Samenvatting beschikbare data per jaar</t>
  </si>
  <si>
    <t>f.summarizeAvailableDatabyYear</t>
  </si>
  <si>
    <t>Function_DataAvailability</t>
  </si>
  <si>
    <t>Robin, Wout</t>
  </si>
  <si>
    <t>Robin, Matthijs</t>
  </si>
  <si>
    <t>Grafische weergave beschikbare data</t>
  </si>
  <si>
    <t>f.depictDataAvailability</t>
  </si>
  <si>
    <t>Wout, Robin, Matthijs, Stijn</t>
  </si>
  <si>
    <t>Heatmap-weergave beschikbare data</t>
  </si>
  <si>
    <t>f.heatmapDataAvailability</t>
  </si>
  <si>
    <t>Helper functie voor berekenen afstand tot Vlissingen (via RDS op Github)</t>
  </si>
  <si>
    <t>f.distToVlissingen</t>
  </si>
  <si>
    <t>Function_CreateGraphics</t>
  </si>
  <si>
    <t>Creëer oppervlakteplot (via f.distToVlissingen)</t>
  </si>
  <si>
    <t>f.makeSurfacePlot</t>
  </si>
  <si>
    <t>Creëer trendplots (met spatiale opdeling)</t>
  </si>
  <si>
    <t>f.makeTemporalPlot</t>
  </si>
  <si>
    <t>Creëer barplot voor beschouwde periode</t>
  </si>
  <si>
    <t>f.makePeriodPlot</t>
  </si>
  <si>
    <t>Berekenen Shannon-index</t>
  </si>
  <si>
    <t>calc_shannon_index</t>
  </si>
  <si>
    <t>Function_CalculateShannonIndex</t>
  </si>
  <si>
    <t>Job, Robert</t>
  </si>
  <si>
    <t>Creëer trendplots (met spatiale en groepsopdeling)</t>
  </si>
  <si>
    <t>f.makeTemporalPlotPerGroup</t>
  </si>
  <si>
    <t>Function_CreateGraphicsPerGroup</t>
  </si>
  <si>
    <t>Creëer barplot voor beschouwde periode en groep</t>
  </si>
  <si>
    <t>f.makePeriodPlotPerGroup</t>
  </si>
  <si>
    <t>Vul gaten in debietsdata (kopie van T2015)</t>
  </si>
  <si>
    <t>f.fillFlowGaps</t>
  </si>
  <si>
    <t>Function_HelperFluxes</t>
  </si>
  <si>
    <t>Pas Beale correctie toe (kopie van T2015)</t>
  </si>
  <si>
    <t>f.applyBealeCorrection</t>
  </si>
  <si>
    <t>Identificeer all scripts die opgeroepen worden</t>
  </si>
  <si>
    <t>f.detectSourcedScripts</t>
  </si>
  <si>
    <t>Function_IdentifySourcedScripts</t>
  </si>
  <si>
    <t>Enkel voor onderliggende scripts, niet voor 'bovenliggende' scripts</t>
  </si>
  <si>
    <t>Identificeer all scripts die opgeroepen worden én alle onderliggende scripts</t>
  </si>
  <si>
    <t>f.detectAllSourcedScripts</t>
  </si>
  <si>
    <t>Laad tiff via webservice</t>
  </si>
  <si>
    <t>f.get_gtiff</t>
  </si>
  <si>
    <t>Function_ImportRaster</t>
  </si>
  <si>
    <t>Ferdinand</t>
  </si>
  <si>
    <t>Importeer raster</t>
  </si>
  <si>
    <t>f.ImportRaster</t>
  </si>
  <si>
    <t>Assembleer raster</t>
  </si>
  <si>
    <t>f.assembleRaster</t>
  </si>
  <si>
    <t>Laad raster van Web Coverage Service</t>
  </si>
  <si>
    <t>f.ImportWCS</t>
  </si>
  <si>
    <t>Function_ImportWCS</t>
  </si>
  <si>
    <t>Niel</t>
  </si>
  <si>
    <t>Opbouw URL voor inlezen shapes</t>
  </si>
  <si>
    <t>f.get_sf</t>
  </si>
  <si>
    <t>Function_ImportWFS</t>
  </si>
  <si>
    <t>Importeren WFS</t>
  </si>
  <si>
    <t>f.importWFS</t>
  </si>
  <si>
    <t>Plot meetstations op online map</t>
  </si>
  <si>
    <t>f.PlotCoordinatesOnline</t>
  </si>
  <si>
    <t>Uitschrijven data van periode-specifieke analyses</t>
  </si>
  <si>
    <t>f.savePeriodWide</t>
  </si>
  <si>
    <t>Function_SaveOutput</t>
  </si>
  <si>
    <t>Grafisch thema voor plots (ggplot)</t>
  </si>
  <si>
    <t>f.theme_sib</t>
  </si>
  <si>
    <t>Function_StyleGraphics</t>
  </si>
  <si>
    <t>Job</t>
  </si>
  <si>
    <t>Exporteren plot als png</t>
  </si>
  <si>
    <t>f.export_plot</t>
  </si>
  <si>
    <t>Bereken maandelijks gemiddelde per station</t>
  </si>
  <si>
    <t>f.monthlyMeanPerStation</t>
  </si>
  <si>
    <t>Function_TemporalAveraging</t>
  </si>
  <si>
    <t>Mag waarschijnlijk verwijderd worden</t>
  </si>
  <si>
    <t>Bereken jaarlijks gemiddelde per station</t>
  </si>
  <si>
    <t>f.yearlyMeanPerStation</t>
  </si>
  <si>
    <t>Bepaal intersectie van rasters</t>
  </si>
  <si>
    <t>f.intersect_tiff_shp</t>
  </si>
  <si>
    <t>Function_intersect_raster_shp</t>
  </si>
  <si>
    <t>Opbouwen riviernetwerk (ondersteuning f.distToVlissingen)</t>
  </si>
  <si>
    <t>NA</t>
  </si>
  <si>
    <t>Generate_RiverNetwork</t>
  </si>
  <si>
    <t>Geen echte generieke functie, maar als ondersteuning</t>
  </si>
  <si>
    <t xml:space="preserve">Coördinerende functie voor trendanalyse puntdata </t>
  </si>
  <si>
    <t>f.trendanalysis</t>
  </si>
  <si>
    <t>Function_trend</t>
  </si>
  <si>
    <t>Matthijs</t>
  </si>
  <si>
    <t>Vooral relevant voor Hydrodynamiek</t>
  </si>
  <si>
    <t>Analyse puntdata over de tijd met lineair regressiemodel</t>
  </si>
  <si>
    <t>f.lineartrend</t>
  </si>
  <si>
    <t>Analyse puntdata over de tijd met lineair regressiemodel met een sinusoïde</t>
  </si>
  <si>
    <t>f.signaltrend</t>
  </si>
  <si>
    <t>Plot een trendgrafiek</t>
  </si>
  <si>
    <t>f.plottrend</t>
  </si>
  <si>
    <t>Function_plotyearly</t>
  </si>
  <si>
    <t>Plot een grafiek met LOESS-gefilterde data</t>
  </si>
  <si>
    <t>f.plotloess</t>
  </si>
  <si>
    <t>Plot residuen na een trend-analyse</t>
  </si>
  <si>
    <t>f.plotresidual</t>
  </si>
  <si>
    <t>Data doorlopen voor potentiële dubbele waarnemingen op basis van datum</t>
  </si>
  <si>
    <t>f.checkDuplicateDate</t>
  </si>
  <si>
    <t>Tijdelijke (?) functie voor identificeren potentiële duplicaten na update database VLIZ</t>
  </si>
  <si>
    <t>DVW</t>
  </si>
  <si>
    <t>ingreepgegegevens 2011_2021</t>
  </si>
  <si>
    <t>Onderhoudsbaggerwerken_Monding (Sardijngeul)_RWSmail</t>
  </si>
  <si>
    <t>Niet aanwezig</t>
  </si>
  <si>
    <t>Slibslepen, GOG-GGG</t>
  </si>
  <si>
    <t>MDA_Begrenzing estuarium, rechttrekking en hermeandering_7963</t>
  </si>
  <si>
    <t>Rechtrekkingen &amp; hermeandering</t>
  </si>
  <si>
    <t>MDA_Erosiereducerende ingrepen_7964</t>
  </si>
  <si>
    <t>Erosiereducerende ingrepen</t>
  </si>
  <si>
    <t>Stroomgeleiding</t>
  </si>
  <si>
    <t>Kribben en strekdammen, CDW</t>
  </si>
  <si>
    <t>Emissies</t>
  </si>
  <si>
    <t>Emissieregistratie</t>
  </si>
  <si>
    <t>Alle emissiegegevens op één plek | Emissieregistratie</t>
  </si>
  <si>
    <t>Incidenten_ENKEL COORDINATEN, 221125_AW_Incident_Meetput-Info_1208-mtpn_2016-2021_geenTransfer_geenUitschieters, 221125_AW_Incident_Meetput-Info_1208-mtpn_2016-2021_geenTransfer_geenUitschieters_VAO, AWIS_Riolerings- en zuiveringsgraden per gemeente - Jaren, STT_os events BENEDEN-SCHELDEBEKKEN_2016 tem 2021</t>
  </si>
  <si>
    <t>VMM (incl. WEISS geoloket)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</si>
</sst>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1"/>
      <name val="Calibri"/>
      <family val="2"/>
      <scheme val="minor"/>
    </font>
    <font>
      <sz val="11"/>
      <name val="Calibri"/>
      <family val="2"/>
      <scheme val="minor"/>
    </font>
    <font>
      <b/>
      <sz val="11"/>
      <color theme="1"/>
      <name val="Calibri"/>
      <family val="2"/>
      <scheme val="minor"/>
    </font>
    <font>
      <sz val="11"/>
      <color rgb="FF000000"/>
      <name val="Calibri"/>
      <family val="2"/>
    </font>
    <font>
      <i/>
      <sz val="11"/>
      <color rgb="FF808080"/>
      <name val="Calibri"/>
      <family val="2"/>
      <scheme val="minor"/>
    </font>
    <font>
      <sz val="11"/>
      <color rgb="FF000000"/>
      <name val="Calibri"/>
      <family val="2"/>
      <charset val="1"/>
    </font>
    <font>
      <sz val="11"/>
      <name val="Calibri"/>
      <family val="2"/>
    </font>
    <font>
      <sz val="11"/>
      <color theme="1"/>
      <name val="Calibri"/>
      <family val="2"/>
    </font>
    <font>
      <sz val="11"/>
      <color rgb="FF00B050"/>
      <name val="Calibri"/>
      <family val="2"/>
      <scheme val="minor"/>
    </font>
    <font>
      <strike/>
      <sz val="11"/>
      <color theme="1"/>
      <name val="Calibri"/>
      <family val="2"/>
      <scheme val="minor"/>
    </font>
    <font>
      <sz val="11"/>
      <color rgb="FF000000"/>
      <name val="Calibri"/>
      <family val="2"/>
      <scheme val="minor"/>
    </font>
    <font>
      <sz val="9"/>
      <color theme="1"/>
      <name val="Verdana"/>
      <family val="2"/>
      <charset val="1"/>
    </font>
    <font>
      <sz val="9"/>
      <name val="Verdana"/>
      <family val="2"/>
    </font>
    <font>
      <u/>
      <sz val="11"/>
      <color theme="10"/>
      <name val="Calibri"/>
      <family val="2"/>
      <scheme val="minor"/>
    </font>
    <font>
      <sz val="11"/>
      <color rgb="FF808080"/>
      <name val="Calibri"/>
      <family val="2"/>
      <scheme val="minor"/>
    </font>
    <font>
      <sz val="8"/>
      <name val="Calibri"/>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theme="9" tint="0.59999389629810485"/>
        <bgColor indexed="64"/>
      </patternFill>
    </fill>
    <fill>
      <patternFill patternType="solid">
        <fgColor rgb="FFFFCC99"/>
        <bgColor indexed="64"/>
      </patternFill>
    </fill>
    <fill>
      <patternFill patternType="solid">
        <fgColor theme="8" tint="0.59999389629810485"/>
        <bgColor indexed="64"/>
      </patternFill>
    </fill>
    <fill>
      <patternFill patternType="solid">
        <fgColor rgb="FFFF5050"/>
        <bgColor indexed="64"/>
      </patternFill>
    </fill>
    <fill>
      <patternFill patternType="solid">
        <fgColor rgb="FFFFFF00"/>
        <bgColor indexed="64"/>
      </patternFill>
    </fill>
    <fill>
      <patternFill patternType="solid">
        <fgColor theme="8" tint="0.79998168889431442"/>
        <bgColor indexed="64"/>
      </patternFill>
    </fill>
  </fills>
  <borders count="3">
    <border>
      <left/>
      <right/>
      <top/>
      <bottom/>
      <diagonal/>
    </border>
    <border>
      <left style="thin">
        <color indexed="64"/>
      </left>
      <right/>
      <top/>
      <bottom/>
      <diagonal/>
    </border>
    <border>
      <left/>
      <right style="thin">
        <color indexed="64"/>
      </right>
      <top/>
      <bottom/>
      <diagonal/>
    </border>
  </borders>
  <cellStyleXfs count="2">
    <xf numFmtId="0" fontId="0" fillId="0" borderId="0"/>
    <xf numFmtId="0" fontId="14" fillId="0" borderId="0" applyNumberFormat="0" applyFill="0" applyBorder="0" applyAlignment="0" applyProtection="0"/>
  </cellStyleXfs>
  <cellXfs count="49">
    <xf numFmtId="0" fontId="0" fillId="0" borderId="0" xfId="0"/>
    <xf numFmtId="0" fontId="1" fillId="2" borderId="0" xfId="0" applyFont="1" applyFill="1" applyAlignment="1">
      <alignment horizontal="left" vertical="top" wrapText="1"/>
    </xf>
    <xf numFmtId="0" fontId="0" fillId="3" borderId="0" xfId="0" applyFill="1"/>
    <xf numFmtId="0" fontId="0" fillId="4" borderId="0" xfId="0" applyFill="1"/>
    <xf numFmtId="0" fontId="0" fillId="5" borderId="0" xfId="0" applyFill="1"/>
    <xf numFmtId="0" fontId="0" fillId="6" borderId="0" xfId="0" applyFill="1"/>
    <xf numFmtId="0" fontId="0" fillId="2" borderId="0" xfId="0" applyFill="1"/>
    <xf numFmtId="0" fontId="2" fillId="0" borderId="0" xfId="0" applyFont="1" applyAlignment="1">
      <alignment horizontal="left" vertical="top" wrapText="1"/>
    </xf>
    <xf numFmtId="0" fontId="0" fillId="0" borderId="0" xfId="0" applyAlignment="1">
      <alignment horizontal="center" vertical="top"/>
    </xf>
    <xf numFmtId="0" fontId="3" fillId="2" borderId="0" xfId="0" applyFont="1" applyFill="1"/>
    <xf numFmtId="0" fontId="0" fillId="2" borderId="0" xfId="0" applyFill="1" applyAlignment="1">
      <alignment vertical="center"/>
    </xf>
    <xf numFmtId="0" fontId="0" fillId="0" borderId="0" xfId="0" applyAlignment="1">
      <alignment vertical="center"/>
    </xf>
    <xf numFmtId="0" fontId="0" fillId="0" borderId="0" xfId="0" applyAlignment="1">
      <alignment vertical="center" wrapText="1"/>
    </xf>
    <xf numFmtId="0" fontId="5" fillId="0" borderId="0" xfId="0" applyFont="1"/>
    <xf numFmtId="0" fontId="4" fillId="0" borderId="0" xfId="0" applyFont="1"/>
    <xf numFmtId="0" fontId="9" fillId="0" borderId="0" xfId="0" applyFont="1"/>
    <xf numFmtId="0" fontId="10" fillId="0" borderId="0" xfId="0" applyFont="1"/>
    <xf numFmtId="0" fontId="1" fillId="8" borderId="0" xfId="0" applyFont="1" applyFill="1" applyAlignment="1">
      <alignment horizontal="center" vertical="top" wrapText="1"/>
    </xf>
    <xf numFmtId="0" fontId="0" fillId="8" borderId="2" xfId="0" applyFill="1" applyBorder="1"/>
    <xf numFmtId="0" fontId="1" fillId="8" borderId="2" xfId="0" applyFont="1" applyFill="1" applyBorder="1" applyAlignment="1">
      <alignment horizontal="left" vertical="top" wrapText="1"/>
    </xf>
    <xf numFmtId="0" fontId="0" fillId="0" borderId="2" xfId="0" applyBorder="1" applyAlignment="1">
      <alignment horizontal="left" vertical="top"/>
    </xf>
    <xf numFmtId="0" fontId="1" fillId="8" borderId="0" xfId="0" applyFont="1" applyFill="1" applyAlignment="1">
      <alignment vertical="top" wrapText="1"/>
    </xf>
    <xf numFmtId="0" fontId="2" fillId="0" borderId="0" xfId="0" applyFont="1" applyAlignment="1">
      <alignment vertical="top" wrapText="1"/>
    </xf>
    <xf numFmtId="0" fontId="2" fillId="7" borderId="0" xfId="0" applyFont="1" applyFill="1" applyAlignment="1">
      <alignment vertical="top" wrapText="1"/>
    </xf>
    <xf numFmtId="0" fontId="0" fillId="0" borderId="0" xfId="0" applyAlignment="1">
      <alignment vertical="top" wrapText="1"/>
    </xf>
    <xf numFmtId="0" fontId="15" fillId="0" borderId="0" xfId="0" applyFont="1" applyAlignment="1">
      <alignment vertical="top" wrapText="1"/>
    </xf>
    <xf numFmtId="0" fontId="2" fillId="0" borderId="0" xfId="0" applyFont="1" applyAlignment="1">
      <alignment vertical="center" wrapText="1"/>
    </xf>
    <xf numFmtId="0" fontId="14" fillId="0" borderId="0" xfId="1" applyBorder="1" applyAlignment="1">
      <alignment vertical="top" wrapText="1"/>
    </xf>
    <xf numFmtId="0" fontId="0" fillId="0" borderId="0" xfId="0" applyAlignment="1">
      <alignment vertical="top"/>
    </xf>
    <xf numFmtId="0" fontId="6" fillId="0" borderId="0" xfId="0" applyFont="1" applyAlignment="1">
      <alignment vertical="top" wrapText="1"/>
    </xf>
    <xf numFmtId="0" fontId="8" fillId="0" borderId="0" xfId="0" applyFont="1" applyAlignment="1">
      <alignment vertical="top" wrapText="1"/>
    </xf>
    <xf numFmtId="0" fontId="9" fillId="0" borderId="0" xfId="0" applyFont="1" applyAlignment="1">
      <alignment vertical="top" wrapText="1"/>
    </xf>
    <xf numFmtId="0" fontId="7" fillId="0" borderId="0" xfId="0" applyFont="1" applyAlignment="1">
      <alignment wrapText="1"/>
    </xf>
    <xf numFmtId="0" fontId="12" fillId="0" borderId="0" xfId="0" applyFont="1"/>
    <xf numFmtId="0" fontId="11" fillId="0" borderId="0" xfId="0" applyFont="1" applyAlignment="1">
      <alignment vertical="top" wrapText="1"/>
    </xf>
    <xf numFmtId="0" fontId="4" fillId="0" borderId="0" xfId="0" applyFont="1" applyAlignment="1">
      <alignment vertical="top" wrapText="1"/>
    </xf>
    <xf numFmtId="0" fontId="13" fillId="0" borderId="0" xfId="0" applyFont="1" applyAlignment="1">
      <alignment wrapText="1"/>
    </xf>
    <xf numFmtId="0" fontId="7" fillId="0" borderId="0" xfId="0" applyFont="1" applyAlignment="1">
      <alignment vertical="top" wrapText="1"/>
    </xf>
    <xf numFmtId="0" fontId="4" fillId="0" borderId="0" xfId="0" applyFont="1" applyAlignment="1">
      <alignment vertical="top"/>
    </xf>
    <xf numFmtId="0" fontId="4" fillId="0" borderId="0" xfId="0" applyFont="1" applyAlignment="1">
      <alignment wrapText="1"/>
    </xf>
    <xf numFmtId="0" fontId="1" fillId="8" borderId="1" xfId="0" applyFont="1" applyFill="1" applyBorder="1" applyAlignment="1">
      <alignment horizontal="left" vertical="top" wrapText="1"/>
    </xf>
    <xf numFmtId="0" fontId="0" fillId="8" borderId="0" xfId="0" applyFill="1"/>
    <xf numFmtId="0" fontId="1" fillId="8" borderId="0" xfId="0" applyFont="1" applyFill="1" applyAlignment="1">
      <alignment horizontal="left" vertical="top" wrapText="1"/>
    </xf>
    <xf numFmtId="0" fontId="14" fillId="0" borderId="0" xfId="1"/>
    <xf numFmtId="0" fontId="3" fillId="8" borderId="0" xfId="0" applyFont="1" applyFill="1" applyAlignment="1">
      <alignment horizontal="center"/>
    </xf>
    <xf numFmtId="0" fontId="3" fillId="8" borderId="2" xfId="0" applyFont="1" applyFill="1" applyBorder="1" applyAlignment="1">
      <alignment horizontal="center"/>
    </xf>
    <xf numFmtId="0" fontId="3" fillId="8" borderId="1" xfId="0" applyFont="1" applyFill="1" applyBorder="1" applyAlignment="1">
      <alignment horizontal="center"/>
    </xf>
    <xf numFmtId="0" fontId="3" fillId="8" borderId="1" xfId="0" applyFont="1" applyFill="1" applyBorder="1" applyAlignment="1">
      <alignment horizontal="center" wrapText="1"/>
    </xf>
    <xf numFmtId="0" fontId="3" fillId="8" borderId="2" xfId="0" applyFont="1" applyFill="1" applyBorder="1" applyAlignment="1">
      <alignment horizontal="center" wrapText="1"/>
    </xf>
  </cellXfs>
  <cellStyles count="2">
    <cellStyle name="Hyperlink" xfId="1" builtinId="8"/>
    <cellStyle name="Normal" xfId="0" builtinId="0"/>
  </cellStyles>
  <dxfs count="356">
    <dxf>
      <fill>
        <patternFill>
          <bgColor theme="9" tint="0.59996337778862885"/>
        </patternFill>
      </fill>
    </dxf>
    <dxf>
      <fill>
        <patternFill>
          <bgColor rgb="FFFFCC99"/>
        </patternFill>
      </fill>
    </dxf>
    <dxf>
      <fill>
        <patternFill>
          <bgColor theme="8" tint="0.59996337778862885"/>
        </patternFill>
      </fill>
    </dxf>
    <dxf>
      <fill>
        <patternFill>
          <bgColor rgb="FFFF5050"/>
        </patternFill>
      </fill>
    </dxf>
    <dxf>
      <fill>
        <patternFill>
          <bgColor theme="9" tint="0.59996337778862885"/>
        </patternFill>
      </fill>
    </dxf>
    <dxf>
      <fill>
        <patternFill>
          <bgColor rgb="FFFFCC99"/>
        </patternFill>
      </fill>
    </dxf>
    <dxf>
      <fill>
        <patternFill>
          <bgColor theme="8" tint="0.59996337778862885"/>
        </patternFill>
      </fill>
    </dxf>
    <dxf>
      <fill>
        <patternFill>
          <bgColor rgb="FFFF5050"/>
        </patternFill>
      </fill>
    </dxf>
    <dxf>
      <fill>
        <patternFill>
          <bgColor theme="9" tint="0.59996337778862885"/>
        </patternFill>
      </fill>
    </dxf>
    <dxf>
      <fill>
        <patternFill>
          <bgColor rgb="FFFFCC99"/>
        </patternFill>
      </fill>
    </dxf>
    <dxf>
      <fill>
        <patternFill>
          <bgColor theme="8" tint="0.59996337778862885"/>
        </patternFill>
      </fill>
    </dxf>
    <dxf>
      <fill>
        <patternFill>
          <bgColor rgb="FFFF5050"/>
        </patternFill>
      </fill>
    </dxf>
    <dxf>
      <fill>
        <patternFill>
          <bgColor theme="9" tint="0.59996337778862885"/>
        </patternFill>
      </fill>
    </dxf>
    <dxf>
      <fill>
        <patternFill>
          <bgColor rgb="FFFFCC99"/>
        </patternFill>
      </fill>
    </dxf>
    <dxf>
      <fill>
        <patternFill>
          <bgColor theme="8" tint="0.59996337778862885"/>
        </patternFill>
      </fill>
    </dxf>
    <dxf>
      <fill>
        <patternFill>
          <bgColor rgb="FFFF5050"/>
        </patternFill>
      </fill>
    </dxf>
    <dxf>
      <fill>
        <patternFill>
          <bgColor rgb="FFFFCC99"/>
        </patternFill>
      </fill>
    </dxf>
    <dxf>
      <fill>
        <patternFill>
          <bgColor rgb="FFFF7C80"/>
        </patternFill>
      </fill>
    </dxf>
    <dxf>
      <fill>
        <patternFill>
          <bgColor rgb="FFFFCC99"/>
        </patternFill>
      </fill>
    </dxf>
    <dxf>
      <fill>
        <patternFill>
          <bgColor theme="8" tint="0.59996337778862885"/>
        </patternFill>
      </fill>
    </dxf>
    <dxf>
      <fill>
        <patternFill>
          <bgColor theme="9" tint="0.59996337778862885"/>
        </patternFill>
      </fill>
    </dxf>
    <dxf>
      <fill>
        <patternFill>
          <bgColor theme="9" tint="0.59996337778862885"/>
        </patternFill>
      </fill>
    </dxf>
    <dxf>
      <fill>
        <patternFill>
          <bgColor rgb="FFFFCC99"/>
        </patternFill>
      </fill>
    </dxf>
    <dxf>
      <fill>
        <patternFill>
          <bgColor rgb="FFFFCC99"/>
        </patternFill>
      </fill>
    </dxf>
    <dxf>
      <fill>
        <patternFill>
          <bgColor theme="8" tint="0.59996337778862885"/>
        </patternFill>
      </fill>
    </dxf>
    <dxf>
      <fill>
        <patternFill>
          <bgColor rgb="FFFF7C80"/>
        </patternFill>
      </fill>
    </dxf>
    <dxf>
      <fill>
        <patternFill>
          <bgColor rgb="FFFFCC99"/>
        </patternFill>
      </fill>
    </dxf>
    <dxf>
      <fill>
        <patternFill>
          <bgColor theme="8" tint="0.59996337778862885"/>
        </patternFill>
      </fill>
    </dxf>
    <dxf>
      <fill>
        <patternFill>
          <bgColor theme="9" tint="0.59996337778862885"/>
        </patternFill>
      </fill>
    </dxf>
    <dxf>
      <fill>
        <patternFill>
          <bgColor rgb="FFFFCC99"/>
        </patternFill>
      </fill>
    </dxf>
    <dxf>
      <fill>
        <patternFill>
          <bgColor theme="9" tint="0.59996337778862885"/>
        </patternFill>
      </fill>
    </dxf>
    <dxf>
      <fill>
        <patternFill>
          <bgColor rgb="FFFF7C80"/>
        </patternFill>
      </fill>
    </dxf>
    <dxf>
      <fill>
        <patternFill>
          <bgColor theme="8" tint="0.59996337778862885"/>
        </patternFill>
      </fill>
    </dxf>
    <dxf>
      <fill>
        <patternFill>
          <bgColor rgb="FFFFCC99"/>
        </patternFill>
      </fill>
    </dxf>
    <dxf>
      <fill>
        <patternFill>
          <bgColor rgb="FFFFCC99"/>
        </patternFill>
      </fill>
    </dxf>
    <dxf>
      <fill>
        <patternFill>
          <bgColor rgb="FFFFCC99"/>
        </patternFill>
      </fill>
    </dxf>
    <dxf>
      <fill>
        <patternFill>
          <bgColor rgb="FFFFCC99"/>
        </patternFill>
      </fill>
    </dxf>
    <dxf>
      <fill>
        <patternFill>
          <bgColor theme="9" tint="0.59996337778862885"/>
        </patternFill>
      </fill>
    </dxf>
    <dxf>
      <fill>
        <patternFill>
          <bgColor theme="8" tint="0.59996337778862885"/>
        </patternFill>
      </fill>
    </dxf>
    <dxf>
      <fill>
        <patternFill>
          <bgColor rgb="FFFF7C80"/>
        </patternFill>
      </fill>
    </dxf>
    <dxf>
      <fill>
        <patternFill>
          <bgColor theme="8" tint="0.59996337778862885"/>
        </patternFill>
      </fill>
    </dxf>
    <dxf>
      <fill>
        <patternFill>
          <bgColor theme="9" tint="0.59996337778862885"/>
        </patternFill>
      </fill>
    </dxf>
    <dxf>
      <fill>
        <patternFill>
          <bgColor rgb="FFFFCC99"/>
        </patternFill>
      </fill>
    </dxf>
    <dxf>
      <fill>
        <patternFill>
          <bgColor rgb="FFFFCC99"/>
        </patternFill>
      </fill>
    </dxf>
    <dxf>
      <fill>
        <patternFill>
          <bgColor rgb="FFFF7C80"/>
        </patternFill>
      </fill>
    </dxf>
    <dxf>
      <fill>
        <patternFill>
          <bgColor theme="9" tint="0.59996337778862885"/>
        </patternFill>
      </fill>
    </dxf>
    <dxf>
      <fill>
        <patternFill>
          <bgColor rgb="FFFFCC99"/>
        </patternFill>
      </fill>
    </dxf>
    <dxf>
      <fill>
        <patternFill>
          <bgColor theme="8" tint="0.59996337778862885"/>
        </patternFill>
      </fill>
    </dxf>
    <dxf>
      <fill>
        <patternFill>
          <bgColor rgb="FFFF7C80"/>
        </patternFill>
      </fill>
    </dxf>
    <dxf>
      <fill>
        <patternFill>
          <bgColor rgb="FFFFCC99"/>
        </patternFill>
      </fill>
    </dxf>
    <dxf>
      <fill>
        <patternFill>
          <bgColor theme="8" tint="0.59996337778862885"/>
        </patternFill>
      </fill>
    </dxf>
    <dxf>
      <fill>
        <patternFill>
          <bgColor rgb="FFFFCC99"/>
        </patternFill>
      </fill>
    </dxf>
    <dxf>
      <fill>
        <patternFill>
          <bgColor rgb="FFFFCC99"/>
        </patternFill>
      </fill>
    </dxf>
    <dxf>
      <fill>
        <patternFill>
          <bgColor rgb="FFFFCC99"/>
        </patternFill>
      </fill>
    </dxf>
    <dxf>
      <fill>
        <patternFill>
          <bgColor theme="9" tint="0.59996337778862885"/>
        </patternFill>
      </fill>
    </dxf>
    <dxf>
      <fill>
        <patternFill>
          <bgColor rgb="FFFFCC99"/>
        </patternFill>
      </fill>
    </dxf>
    <dxf>
      <fill>
        <patternFill>
          <bgColor theme="8" tint="0.59996337778862885"/>
        </patternFill>
      </fill>
    </dxf>
    <dxf>
      <fill>
        <patternFill>
          <bgColor rgb="FFFF7C80"/>
        </patternFill>
      </fill>
    </dxf>
    <dxf>
      <fill>
        <patternFill>
          <bgColor theme="9" tint="0.59996337778862885"/>
        </patternFill>
      </fill>
    </dxf>
    <dxf>
      <fill>
        <patternFill>
          <bgColor rgb="FFFFCC99"/>
        </patternFill>
      </fill>
    </dxf>
    <dxf>
      <fill>
        <patternFill>
          <bgColor theme="9" tint="0.59996337778862885"/>
        </patternFill>
      </fill>
    </dxf>
    <dxf>
      <fill>
        <patternFill>
          <bgColor rgb="FFFF7C80"/>
        </patternFill>
      </fill>
    </dxf>
    <dxf>
      <fill>
        <patternFill>
          <bgColor theme="8" tint="0.59996337778862885"/>
        </patternFill>
      </fill>
    </dxf>
    <dxf>
      <fill>
        <patternFill>
          <bgColor rgb="FFFFCC99"/>
        </patternFill>
      </fill>
    </dxf>
    <dxf>
      <fill>
        <patternFill>
          <bgColor rgb="FFFF7C80"/>
        </patternFill>
      </fill>
    </dxf>
    <dxf>
      <fill>
        <patternFill>
          <bgColor rgb="FFFF7C80"/>
        </patternFill>
      </fill>
    </dxf>
    <dxf>
      <fill>
        <patternFill>
          <bgColor theme="8" tint="0.59996337778862885"/>
        </patternFill>
      </fill>
    </dxf>
    <dxf>
      <fill>
        <patternFill>
          <bgColor rgb="FFFFCC99"/>
        </patternFill>
      </fill>
    </dxf>
    <dxf>
      <fill>
        <patternFill>
          <bgColor rgb="FFFFCC99"/>
        </patternFill>
      </fill>
    </dxf>
    <dxf>
      <fill>
        <patternFill>
          <bgColor theme="9" tint="0.59996337778862885"/>
        </patternFill>
      </fill>
    </dxf>
    <dxf>
      <fill>
        <patternFill>
          <bgColor theme="8" tint="0.59996337778862885"/>
        </patternFill>
      </fill>
    </dxf>
    <dxf>
      <fill>
        <patternFill>
          <bgColor rgb="FFFFCC99"/>
        </patternFill>
      </fill>
    </dxf>
    <dxf>
      <fill>
        <patternFill>
          <bgColor rgb="FFFFCC99"/>
        </patternFill>
      </fill>
    </dxf>
    <dxf>
      <fill>
        <patternFill>
          <bgColor theme="9" tint="0.59996337778862885"/>
        </patternFill>
      </fill>
    </dxf>
    <dxf>
      <fill>
        <patternFill>
          <bgColor rgb="FFFF7C80"/>
        </patternFill>
      </fill>
    </dxf>
    <dxf>
      <fill>
        <patternFill>
          <bgColor rgb="FFFF7C80"/>
        </patternFill>
      </fill>
    </dxf>
    <dxf>
      <fill>
        <patternFill>
          <bgColor theme="8" tint="0.59996337778862885"/>
        </patternFill>
      </fill>
    </dxf>
    <dxf>
      <fill>
        <patternFill>
          <bgColor rgb="FFFFCC99"/>
        </patternFill>
      </fill>
    </dxf>
    <dxf>
      <fill>
        <patternFill>
          <bgColor rgb="FFFFCC99"/>
        </patternFill>
      </fill>
    </dxf>
    <dxf>
      <fill>
        <patternFill>
          <bgColor theme="9" tint="0.59996337778862885"/>
        </patternFill>
      </fill>
    </dxf>
    <dxf>
      <fill>
        <patternFill>
          <bgColor theme="9" tint="0.59996337778862885"/>
        </patternFill>
      </fill>
    </dxf>
    <dxf>
      <fill>
        <patternFill>
          <bgColor theme="8" tint="0.59996337778862885"/>
        </patternFill>
      </fill>
    </dxf>
    <dxf>
      <fill>
        <patternFill>
          <bgColor theme="9" tint="0.59996337778862885"/>
        </patternFill>
      </fill>
    </dxf>
    <dxf>
      <fill>
        <patternFill>
          <bgColor rgb="FFFF7C80"/>
        </patternFill>
      </fill>
    </dxf>
    <dxf>
      <fill>
        <patternFill>
          <bgColor theme="8" tint="0.59996337778862885"/>
        </patternFill>
      </fill>
    </dxf>
    <dxf>
      <fill>
        <patternFill>
          <bgColor rgb="FFFFCC99"/>
        </patternFill>
      </fill>
    </dxf>
    <dxf>
      <fill>
        <patternFill>
          <bgColor rgb="FFFF7C80"/>
        </patternFill>
      </fill>
    </dxf>
    <dxf>
      <fill>
        <patternFill>
          <bgColor rgb="FFFFCC99"/>
        </patternFill>
      </fill>
    </dxf>
    <dxf>
      <fill>
        <patternFill>
          <bgColor rgb="FFFFCC99"/>
        </patternFill>
      </fill>
    </dxf>
    <dxf>
      <fill>
        <patternFill>
          <bgColor rgb="FFFFCC99"/>
        </patternFill>
      </fill>
    </dxf>
    <dxf>
      <fill>
        <patternFill>
          <bgColor rgb="FFFF7C80"/>
        </patternFill>
      </fill>
    </dxf>
    <dxf>
      <fill>
        <patternFill>
          <bgColor theme="9" tint="0.59996337778862885"/>
        </patternFill>
      </fill>
    </dxf>
    <dxf>
      <fill>
        <patternFill>
          <bgColor rgb="FFFFCC99"/>
        </patternFill>
      </fill>
    </dxf>
    <dxf>
      <fill>
        <patternFill>
          <bgColor theme="8" tint="0.59996337778862885"/>
        </patternFill>
      </fill>
    </dxf>
    <dxf>
      <fill>
        <patternFill>
          <bgColor rgb="FFFFCC99"/>
        </patternFill>
      </fill>
    </dxf>
    <dxf>
      <fill>
        <patternFill>
          <bgColor rgb="FFFFCC99"/>
        </patternFill>
      </fill>
    </dxf>
    <dxf>
      <fill>
        <patternFill>
          <bgColor theme="9" tint="0.59996337778862885"/>
        </patternFill>
      </fill>
    </dxf>
    <dxf>
      <fill>
        <patternFill>
          <bgColor rgb="FFFFCC99"/>
        </patternFill>
      </fill>
    </dxf>
    <dxf>
      <fill>
        <patternFill>
          <bgColor theme="8" tint="0.59996337778862885"/>
        </patternFill>
      </fill>
    </dxf>
    <dxf>
      <fill>
        <patternFill>
          <bgColor rgb="FFFF7C80"/>
        </patternFill>
      </fill>
    </dxf>
    <dxf>
      <fill>
        <patternFill>
          <bgColor rgb="FFFFCC99"/>
        </patternFill>
      </fill>
    </dxf>
    <dxf>
      <fill>
        <patternFill>
          <bgColor theme="9" tint="0.59996337778862885"/>
        </patternFill>
      </fill>
    </dxf>
    <dxf>
      <fill>
        <patternFill>
          <bgColor rgb="FFFF7C80"/>
        </patternFill>
      </fill>
    </dxf>
    <dxf>
      <fill>
        <patternFill>
          <bgColor theme="8" tint="0.59996337778862885"/>
        </patternFill>
      </fill>
    </dxf>
    <dxf>
      <fill>
        <patternFill>
          <bgColor rgb="FFFFCC99"/>
        </patternFill>
      </fill>
    </dxf>
    <dxf>
      <fill>
        <patternFill>
          <bgColor rgb="FFFFCC99"/>
        </patternFill>
      </fill>
    </dxf>
    <dxf>
      <fill>
        <patternFill>
          <bgColor theme="9" tint="0.59996337778862885"/>
        </patternFill>
      </fill>
    </dxf>
    <dxf>
      <fill>
        <patternFill>
          <bgColor theme="8" tint="0.59996337778862885"/>
        </patternFill>
      </fill>
    </dxf>
    <dxf>
      <fill>
        <patternFill>
          <bgColor rgb="FFFFCC99"/>
        </patternFill>
      </fill>
    </dxf>
    <dxf>
      <fill>
        <patternFill>
          <bgColor rgb="FFFFCC99"/>
        </patternFill>
      </fill>
    </dxf>
    <dxf>
      <fill>
        <patternFill>
          <bgColor theme="8" tint="0.59996337778862885"/>
        </patternFill>
      </fill>
    </dxf>
    <dxf>
      <fill>
        <patternFill>
          <bgColor rgb="FFFF7C80"/>
        </patternFill>
      </fill>
    </dxf>
    <dxf>
      <fill>
        <patternFill>
          <bgColor theme="9" tint="0.59996337778862885"/>
        </patternFill>
      </fill>
    </dxf>
    <dxf>
      <fill>
        <patternFill>
          <bgColor rgb="FFFFCC99"/>
        </patternFill>
      </fill>
    </dxf>
    <dxf>
      <fill>
        <patternFill>
          <bgColor rgb="FFFF7C80"/>
        </patternFill>
      </fill>
    </dxf>
    <dxf>
      <fill>
        <patternFill>
          <bgColor theme="9" tint="0.59996337778862885"/>
        </patternFill>
      </fill>
    </dxf>
    <dxf>
      <fill>
        <patternFill>
          <bgColor rgb="FFFFCC99"/>
        </patternFill>
      </fill>
    </dxf>
    <dxf>
      <fill>
        <patternFill>
          <bgColor rgb="FFFF7C80"/>
        </patternFill>
      </fill>
    </dxf>
    <dxf>
      <fill>
        <patternFill>
          <bgColor theme="8" tint="0.59996337778862885"/>
        </patternFill>
      </fill>
    </dxf>
    <dxf>
      <fill>
        <patternFill>
          <bgColor rgb="FFFFCC99"/>
        </patternFill>
      </fill>
    </dxf>
    <dxf>
      <fill>
        <patternFill>
          <bgColor rgb="FFFF7C80"/>
        </patternFill>
      </fill>
    </dxf>
    <dxf>
      <fill>
        <patternFill>
          <bgColor theme="9" tint="0.59996337778862885"/>
        </patternFill>
      </fill>
    </dxf>
    <dxf>
      <fill>
        <patternFill>
          <bgColor rgb="FFFFCC99"/>
        </patternFill>
      </fill>
    </dxf>
    <dxf>
      <fill>
        <patternFill>
          <bgColor theme="8" tint="0.59996337778862885"/>
        </patternFill>
      </fill>
    </dxf>
    <dxf>
      <fill>
        <patternFill>
          <bgColor rgb="FFFFCC99"/>
        </patternFill>
      </fill>
    </dxf>
    <dxf>
      <fill>
        <patternFill>
          <bgColor rgb="FFFFCC99"/>
        </patternFill>
      </fill>
    </dxf>
    <dxf>
      <fill>
        <patternFill>
          <bgColor theme="9" tint="0.59996337778862885"/>
        </patternFill>
      </fill>
    </dxf>
    <dxf>
      <fill>
        <patternFill>
          <bgColor theme="8" tint="0.59996337778862885"/>
        </patternFill>
      </fill>
    </dxf>
    <dxf>
      <fill>
        <patternFill>
          <bgColor rgb="FFFFCC99"/>
        </patternFill>
      </fill>
    </dxf>
    <dxf>
      <fill>
        <patternFill>
          <bgColor rgb="FFFFCC99"/>
        </patternFill>
      </fill>
    </dxf>
    <dxf>
      <fill>
        <patternFill>
          <bgColor rgb="FFFFCC99"/>
        </patternFill>
      </fill>
    </dxf>
    <dxf>
      <fill>
        <patternFill>
          <bgColor theme="9" tint="0.59996337778862885"/>
        </patternFill>
      </fill>
    </dxf>
    <dxf>
      <fill>
        <patternFill>
          <bgColor rgb="FFFFCC99"/>
        </patternFill>
      </fill>
    </dxf>
    <dxf>
      <fill>
        <patternFill>
          <bgColor theme="9" tint="0.59996337778862885"/>
        </patternFill>
      </fill>
    </dxf>
    <dxf>
      <fill>
        <patternFill>
          <bgColor theme="8" tint="0.59996337778862885"/>
        </patternFill>
      </fill>
    </dxf>
    <dxf>
      <fill>
        <patternFill>
          <bgColor rgb="FFFF7C80"/>
        </patternFill>
      </fill>
    </dxf>
    <dxf>
      <fill>
        <patternFill>
          <bgColor theme="8" tint="0.59996337778862885"/>
        </patternFill>
      </fill>
    </dxf>
    <dxf>
      <fill>
        <patternFill>
          <bgColor rgb="FFFFCC99"/>
        </patternFill>
      </fill>
    </dxf>
    <dxf>
      <fill>
        <patternFill>
          <bgColor rgb="FFFFCC99"/>
        </patternFill>
      </fill>
    </dxf>
    <dxf>
      <fill>
        <patternFill>
          <bgColor rgb="FFFF7C80"/>
        </patternFill>
      </fill>
    </dxf>
    <dxf>
      <fill>
        <patternFill>
          <bgColor theme="9" tint="0.59996337778862885"/>
        </patternFill>
      </fill>
    </dxf>
    <dxf>
      <fill>
        <patternFill>
          <bgColor theme="9" tint="0.59996337778862885"/>
        </patternFill>
      </fill>
    </dxf>
    <dxf>
      <fill>
        <patternFill>
          <bgColor rgb="FFFFCC99"/>
        </patternFill>
      </fill>
    </dxf>
    <dxf>
      <fill>
        <patternFill>
          <bgColor theme="9" tint="0.59996337778862885"/>
        </patternFill>
      </fill>
    </dxf>
    <dxf>
      <fill>
        <patternFill>
          <bgColor rgb="FFFFCC99"/>
        </patternFill>
      </fill>
    </dxf>
    <dxf>
      <fill>
        <patternFill>
          <bgColor theme="9" tint="0.59996337778862885"/>
        </patternFill>
      </fill>
    </dxf>
    <dxf>
      <fill>
        <patternFill>
          <bgColor rgb="FFFFCC99"/>
        </patternFill>
      </fill>
    </dxf>
    <dxf>
      <fill>
        <patternFill>
          <bgColor theme="8" tint="0.59996337778862885"/>
        </patternFill>
      </fill>
    </dxf>
    <dxf>
      <fill>
        <patternFill>
          <bgColor rgb="FFFF7C80"/>
        </patternFill>
      </fill>
    </dxf>
    <dxf>
      <fill>
        <patternFill>
          <bgColor theme="9" tint="0.59996337778862885"/>
        </patternFill>
      </fill>
    </dxf>
    <dxf>
      <fill>
        <patternFill>
          <bgColor rgb="FFFFCC99"/>
        </patternFill>
      </fill>
    </dxf>
    <dxf>
      <fill>
        <patternFill>
          <bgColor theme="8" tint="0.59996337778862885"/>
        </patternFill>
      </fill>
    </dxf>
    <dxf>
      <fill>
        <patternFill>
          <bgColor rgb="FFFFCC99"/>
        </patternFill>
      </fill>
    </dxf>
    <dxf>
      <fill>
        <patternFill>
          <bgColor rgb="FFFF7C80"/>
        </patternFill>
      </fill>
    </dxf>
    <dxf>
      <fill>
        <patternFill>
          <bgColor rgb="FFFF7C80"/>
        </patternFill>
      </fill>
    </dxf>
    <dxf>
      <fill>
        <patternFill>
          <bgColor theme="8" tint="0.59996337778862885"/>
        </patternFill>
      </fill>
    </dxf>
    <dxf>
      <fill>
        <patternFill>
          <bgColor rgb="FFFFCC99"/>
        </patternFill>
      </fill>
    </dxf>
    <dxf>
      <fill>
        <patternFill>
          <bgColor rgb="FFFFCC99"/>
        </patternFill>
      </fill>
    </dxf>
    <dxf>
      <fill>
        <patternFill>
          <bgColor theme="9" tint="0.59996337778862885"/>
        </patternFill>
      </fill>
    </dxf>
    <dxf>
      <fill>
        <patternFill>
          <bgColor rgb="FFFFCC99"/>
        </patternFill>
      </fill>
    </dxf>
    <dxf>
      <fill>
        <patternFill>
          <bgColor rgb="FFFFCC99"/>
        </patternFill>
      </fill>
    </dxf>
    <dxf>
      <fill>
        <patternFill>
          <bgColor theme="9" tint="0.59996337778862885"/>
        </patternFill>
      </fill>
    </dxf>
    <dxf>
      <fill>
        <patternFill>
          <bgColor rgb="FFFF7C80"/>
        </patternFill>
      </fill>
    </dxf>
    <dxf>
      <fill>
        <patternFill>
          <bgColor theme="9" tint="0.59996337778862885"/>
        </patternFill>
      </fill>
    </dxf>
    <dxf>
      <fill>
        <patternFill>
          <bgColor rgb="FFFF7C80"/>
        </patternFill>
      </fill>
    </dxf>
    <dxf>
      <fill>
        <patternFill>
          <bgColor theme="8" tint="0.59996337778862885"/>
        </patternFill>
      </fill>
    </dxf>
    <dxf>
      <fill>
        <patternFill>
          <bgColor rgb="FFFFCC99"/>
        </patternFill>
      </fill>
    </dxf>
    <dxf>
      <fill>
        <patternFill>
          <bgColor rgb="FFFFCC99"/>
        </patternFill>
      </fill>
    </dxf>
    <dxf>
      <fill>
        <patternFill>
          <bgColor rgb="FFFF7C80"/>
        </patternFill>
      </fill>
    </dxf>
    <dxf>
      <fill>
        <patternFill>
          <bgColor theme="9" tint="0.59996337778862885"/>
        </patternFill>
      </fill>
    </dxf>
    <dxf>
      <fill>
        <patternFill>
          <bgColor theme="8" tint="0.59996337778862885"/>
        </patternFill>
      </fill>
    </dxf>
    <dxf>
      <fill>
        <patternFill>
          <bgColor rgb="FFFFCC99"/>
        </patternFill>
      </fill>
    </dxf>
    <dxf>
      <fill>
        <patternFill>
          <bgColor rgb="FFFFCC99"/>
        </patternFill>
      </fill>
    </dxf>
    <dxf>
      <fill>
        <patternFill>
          <bgColor rgb="FFFF7C80"/>
        </patternFill>
      </fill>
    </dxf>
    <dxf>
      <fill>
        <patternFill>
          <bgColor rgb="FFFF7C80"/>
        </patternFill>
      </fill>
    </dxf>
    <dxf>
      <fill>
        <patternFill>
          <bgColor theme="9" tint="0.59996337778862885"/>
        </patternFill>
      </fill>
    </dxf>
    <dxf>
      <fill>
        <patternFill>
          <bgColor rgb="FFFFCC99"/>
        </patternFill>
      </fill>
    </dxf>
    <dxf>
      <fill>
        <patternFill>
          <bgColor rgb="FFFFCC99"/>
        </patternFill>
      </fill>
    </dxf>
    <dxf>
      <fill>
        <patternFill>
          <bgColor theme="8" tint="0.59996337778862885"/>
        </patternFill>
      </fill>
    </dxf>
    <dxf>
      <fill>
        <patternFill>
          <bgColor theme="9" tint="0.59996337778862885"/>
        </patternFill>
      </fill>
    </dxf>
    <dxf>
      <fill>
        <patternFill>
          <bgColor rgb="FFFFCC99"/>
        </patternFill>
      </fill>
    </dxf>
    <dxf>
      <fill>
        <patternFill>
          <bgColor theme="8" tint="0.59996337778862885"/>
        </patternFill>
      </fill>
    </dxf>
    <dxf>
      <fill>
        <patternFill>
          <bgColor rgb="FFFF7C80"/>
        </patternFill>
      </fill>
    </dxf>
    <dxf>
      <fill>
        <patternFill>
          <bgColor rgb="FFFFCC99"/>
        </patternFill>
      </fill>
    </dxf>
    <dxf>
      <fill>
        <patternFill>
          <bgColor theme="9" tint="0.59996337778862885"/>
        </patternFill>
      </fill>
    </dxf>
    <dxf>
      <fill>
        <patternFill>
          <bgColor rgb="FFFFCC99"/>
        </patternFill>
      </fill>
    </dxf>
    <dxf>
      <fill>
        <patternFill>
          <bgColor rgb="FFFFCC99"/>
        </patternFill>
      </fill>
    </dxf>
    <dxf>
      <fill>
        <patternFill>
          <bgColor theme="8" tint="0.59996337778862885"/>
        </patternFill>
      </fill>
    </dxf>
    <dxf>
      <fill>
        <patternFill>
          <bgColor rgb="FFFF7C80"/>
        </patternFill>
      </fill>
    </dxf>
    <dxf>
      <fill>
        <patternFill>
          <bgColor rgb="FFFF7C80"/>
        </patternFill>
      </fill>
    </dxf>
    <dxf>
      <fill>
        <patternFill>
          <bgColor theme="9" tint="0.59996337778862885"/>
        </patternFill>
      </fill>
    </dxf>
    <dxf>
      <fill>
        <patternFill>
          <bgColor rgb="FFFFCC99"/>
        </patternFill>
      </fill>
    </dxf>
    <dxf>
      <fill>
        <patternFill>
          <bgColor rgb="FFFFCC99"/>
        </patternFill>
      </fill>
    </dxf>
    <dxf>
      <fill>
        <patternFill>
          <bgColor theme="8" tint="0.59996337778862885"/>
        </patternFill>
      </fill>
    </dxf>
    <dxf>
      <fill>
        <patternFill>
          <bgColor rgb="FFFFCC99"/>
        </patternFill>
      </fill>
    </dxf>
    <dxf>
      <fill>
        <patternFill>
          <bgColor theme="9" tint="0.59996337778862885"/>
        </patternFill>
      </fill>
    </dxf>
    <dxf>
      <fill>
        <patternFill>
          <bgColor rgb="FFFFCC99"/>
        </patternFill>
      </fill>
    </dxf>
    <dxf>
      <fill>
        <patternFill>
          <bgColor theme="8" tint="0.59996337778862885"/>
        </patternFill>
      </fill>
    </dxf>
    <dxf>
      <fill>
        <patternFill>
          <bgColor rgb="FFFF7C80"/>
        </patternFill>
      </fill>
    </dxf>
    <dxf>
      <fill>
        <patternFill>
          <bgColor rgb="FFFFCC99"/>
        </patternFill>
      </fill>
    </dxf>
    <dxf>
      <fill>
        <patternFill>
          <bgColor rgb="FFFFCC99"/>
        </patternFill>
      </fill>
    </dxf>
    <dxf>
      <fill>
        <patternFill>
          <bgColor theme="8" tint="0.59996337778862885"/>
        </patternFill>
      </fill>
    </dxf>
    <dxf>
      <fill>
        <patternFill>
          <bgColor rgb="FFFF7C80"/>
        </patternFill>
      </fill>
    </dxf>
    <dxf>
      <fill>
        <patternFill>
          <bgColor theme="9" tint="0.59996337778862885"/>
        </patternFill>
      </fill>
    </dxf>
    <dxf>
      <fill>
        <patternFill>
          <bgColor rgb="FFFFCC99"/>
        </patternFill>
      </fill>
    </dxf>
    <dxf>
      <fill>
        <patternFill>
          <bgColor theme="9" tint="0.59996337778862885"/>
        </patternFill>
      </fill>
    </dxf>
    <dxf>
      <fill>
        <patternFill>
          <bgColor rgb="FFFFCC99"/>
        </patternFill>
      </fill>
    </dxf>
    <dxf>
      <fill>
        <patternFill>
          <bgColor rgb="FFFFCC99"/>
        </patternFill>
      </fill>
    </dxf>
    <dxf>
      <fill>
        <patternFill>
          <bgColor rgb="FFFFCC99"/>
        </patternFill>
      </fill>
    </dxf>
    <dxf>
      <fill>
        <patternFill>
          <bgColor theme="9" tint="0.59996337778862885"/>
        </patternFill>
      </fill>
    </dxf>
    <dxf>
      <fill>
        <patternFill>
          <bgColor rgb="FFFFCC99"/>
        </patternFill>
      </fill>
    </dxf>
    <dxf>
      <fill>
        <patternFill>
          <bgColor theme="8" tint="0.59996337778862885"/>
        </patternFill>
      </fill>
    </dxf>
    <dxf>
      <fill>
        <patternFill>
          <bgColor rgb="FFFFCC99"/>
        </patternFill>
      </fill>
    </dxf>
    <dxf>
      <fill>
        <patternFill>
          <bgColor theme="9" tint="0.59996337778862885"/>
        </patternFill>
      </fill>
    </dxf>
    <dxf>
      <fill>
        <patternFill>
          <bgColor rgb="FFFFCC99"/>
        </patternFill>
      </fill>
    </dxf>
    <dxf>
      <fill>
        <patternFill>
          <bgColor theme="8" tint="0.59996337778862885"/>
        </patternFill>
      </fill>
    </dxf>
    <dxf>
      <fill>
        <patternFill>
          <bgColor rgb="FFFF7C80"/>
        </patternFill>
      </fill>
    </dxf>
    <dxf>
      <fill>
        <patternFill>
          <bgColor rgb="FFFFCC99"/>
        </patternFill>
      </fill>
    </dxf>
    <dxf>
      <fill>
        <patternFill>
          <bgColor theme="8" tint="0.59996337778862885"/>
        </patternFill>
      </fill>
    </dxf>
    <dxf>
      <fill>
        <patternFill>
          <bgColor rgb="FFFF7C80"/>
        </patternFill>
      </fill>
    </dxf>
    <dxf>
      <fill>
        <patternFill>
          <bgColor rgb="FFFFCC99"/>
        </patternFill>
      </fill>
    </dxf>
    <dxf>
      <fill>
        <patternFill>
          <bgColor theme="9" tint="0.59996337778862885"/>
        </patternFill>
      </fill>
    </dxf>
    <dxf>
      <fill>
        <patternFill>
          <bgColor theme="9" tint="0.59996337778862885"/>
        </patternFill>
      </fill>
    </dxf>
    <dxf>
      <fill>
        <patternFill>
          <bgColor rgb="FFFFCC99"/>
        </patternFill>
      </fill>
    </dxf>
    <dxf>
      <fill>
        <patternFill>
          <bgColor rgb="FFFFCC99"/>
        </patternFill>
      </fill>
    </dxf>
    <dxf>
      <fill>
        <patternFill>
          <bgColor theme="9" tint="0.59996337778862885"/>
        </patternFill>
      </fill>
    </dxf>
    <dxf>
      <fill>
        <patternFill>
          <bgColor theme="9" tint="0.59996337778862885"/>
        </patternFill>
      </fill>
    </dxf>
    <dxf>
      <fill>
        <patternFill>
          <bgColor theme="8" tint="0.59996337778862885"/>
        </patternFill>
      </fill>
    </dxf>
    <dxf>
      <fill>
        <patternFill>
          <bgColor rgb="FFFFCC99"/>
        </patternFill>
      </fill>
    </dxf>
    <dxf>
      <fill>
        <patternFill>
          <bgColor rgb="FFFF7C80"/>
        </patternFill>
      </fill>
    </dxf>
    <dxf>
      <fill>
        <patternFill>
          <bgColor rgb="FFFFCC99"/>
        </patternFill>
      </fill>
    </dxf>
    <dxf>
      <fill>
        <patternFill>
          <bgColor theme="9" tint="0.59996337778862885"/>
        </patternFill>
      </fill>
    </dxf>
    <dxf>
      <fill>
        <patternFill>
          <bgColor rgb="FFFF7C80"/>
        </patternFill>
      </fill>
    </dxf>
    <dxf>
      <fill>
        <patternFill>
          <bgColor theme="9" tint="0.59996337778862885"/>
        </patternFill>
      </fill>
    </dxf>
    <dxf>
      <fill>
        <patternFill>
          <bgColor rgb="FFFFCC99"/>
        </patternFill>
      </fill>
    </dxf>
    <dxf>
      <fill>
        <patternFill>
          <bgColor rgb="FFFFCC99"/>
        </patternFill>
      </fill>
    </dxf>
    <dxf>
      <fill>
        <patternFill>
          <bgColor theme="8" tint="0.59996337778862885"/>
        </patternFill>
      </fill>
    </dxf>
    <dxf>
      <fill>
        <patternFill>
          <bgColor rgb="FFFF7C80"/>
        </patternFill>
      </fill>
    </dxf>
    <dxf>
      <fill>
        <patternFill>
          <bgColor theme="9" tint="0.59996337778862885"/>
        </patternFill>
      </fill>
    </dxf>
    <dxf>
      <fill>
        <patternFill>
          <bgColor rgb="FFFFCC99"/>
        </patternFill>
      </fill>
    </dxf>
    <dxf>
      <fill>
        <patternFill>
          <bgColor rgb="FFFFCC99"/>
        </patternFill>
      </fill>
    </dxf>
    <dxf>
      <fill>
        <patternFill>
          <bgColor theme="8" tint="0.59996337778862885"/>
        </patternFill>
      </fill>
    </dxf>
    <dxf>
      <fill>
        <patternFill>
          <bgColor theme="8" tint="0.59996337778862885"/>
        </patternFill>
      </fill>
    </dxf>
    <dxf>
      <fill>
        <patternFill>
          <bgColor rgb="FFFF7C80"/>
        </patternFill>
      </fill>
    </dxf>
    <dxf>
      <fill>
        <patternFill>
          <bgColor rgb="FFFFCC99"/>
        </patternFill>
      </fill>
    </dxf>
    <dxf>
      <fill>
        <patternFill>
          <bgColor rgb="FFFFCC99"/>
        </patternFill>
      </fill>
    </dxf>
    <dxf>
      <fill>
        <patternFill>
          <bgColor theme="8" tint="0.59996337778862885"/>
        </patternFill>
      </fill>
    </dxf>
    <dxf>
      <fill>
        <patternFill>
          <bgColor rgb="FFFF7C80"/>
        </patternFill>
      </fill>
    </dxf>
    <dxf>
      <fill>
        <patternFill>
          <bgColor theme="9" tint="0.59996337778862885"/>
        </patternFill>
      </fill>
    </dxf>
    <dxf>
      <fill>
        <patternFill>
          <bgColor theme="9" tint="0.59996337778862885"/>
        </patternFill>
      </fill>
    </dxf>
    <dxf>
      <fill>
        <patternFill>
          <bgColor rgb="FFFFCC99"/>
        </patternFill>
      </fill>
    </dxf>
    <dxf>
      <fill>
        <patternFill>
          <bgColor rgb="FFFFCC99"/>
        </patternFill>
      </fill>
    </dxf>
    <dxf>
      <fill>
        <patternFill>
          <bgColor theme="8" tint="0.59996337778862885"/>
        </patternFill>
      </fill>
    </dxf>
    <dxf>
      <fill>
        <patternFill>
          <bgColor rgb="FFFF7C80"/>
        </patternFill>
      </fill>
    </dxf>
    <dxf>
      <fill>
        <patternFill>
          <bgColor theme="9" tint="0.59996337778862885"/>
        </patternFill>
      </fill>
    </dxf>
    <dxf>
      <fill>
        <patternFill>
          <bgColor rgb="FFFFCC99"/>
        </patternFill>
      </fill>
    </dxf>
    <dxf>
      <fill>
        <patternFill>
          <bgColor rgb="FFFFCC99"/>
        </patternFill>
      </fill>
    </dxf>
    <dxf>
      <fill>
        <patternFill>
          <bgColor theme="9" tint="0.59996337778862885"/>
        </patternFill>
      </fill>
    </dxf>
    <dxf>
      <fill>
        <patternFill>
          <bgColor rgb="FFFFCC99"/>
        </patternFill>
      </fill>
    </dxf>
    <dxf>
      <fill>
        <patternFill>
          <bgColor theme="8" tint="0.59996337778862885"/>
        </patternFill>
      </fill>
    </dxf>
    <dxf>
      <fill>
        <patternFill>
          <bgColor rgb="FFFFCC99"/>
        </patternFill>
      </fill>
    </dxf>
    <dxf>
      <fill>
        <patternFill>
          <bgColor rgb="FFFF7C80"/>
        </patternFill>
      </fill>
    </dxf>
    <dxf>
      <fill>
        <patternFill>
          <bgColor theme="9" tint="0.59996337778862885"/>
        </patternFill>
      </fill>
    </dxf>
    <dxf>
      <fill>
        <patternFill>
          <bgColor rgb="FFFFCC99"/>
        </patternFill>
      </fill>
    </dxf>
    <dxf>
      <fill>
        <patternFill>
          <bgColor rgb="FFFF7C80"/>
        </patternFill>
      </fill>
    </dxf>
    <dxf>
      <fill>
        <patternFill>
          <bgColor theme="8" tint="0.59996337778862885"/>
        </patternFill>
      </fill>
    </dxf>
    <dxf>
      <fill>
        <patternFill>
          <bgColor rgb="FFFFCC99"/>
        </patternFill>
      </fill>
    </dxf>
    <dxf>
      <fill>
        <patternFill>
          <bgColor rgb="FFFFCC99"/>
        </patternFill>
      </fill>
    </dxf>
    <dxf>
      <fill>
        <patternFill>
          <bgColor theme="9" tint="0.59996337778862885"/>
        </patternFill>
      </fill>
    </dxf>
    <dxf>
      <fill>
        <patternFill>
          <bgColor rgb="FFFFCC99"/>
        </patternFill>
      </fill>
    </dxf>
    <dxf>
      <fill>
        <patternFill>
          <bgColor rgb="FFFF7C80"/>
        </patternFill>
      </fill>
    </dxf>
    <dxf>
      <fill>
        <patternFill>
          <bgColor theme="8" tint="0.59996337778862885"/>
        </patternFill>
      </fill>
    </dxf>
    <dxf>
      <fill>
        <patternFill>
          <bgColor rgb="FFFF7C80"/>
        </patternFill>
      </fill>
    </dxf>
    <dxf>
      <fill>
        <patternFill>
          <bgColor theme="8" tint="0.59996337778862885"/>
        </patternFill>
      </fill>
    </dxf>
    <dxf>
      <fill>
        <patternFill>
          <bgColor rgb="FFFFCC99"/>
        </patternFill>
      </fill>
    </dxf>
    <dxf>
      <fill>
        <patternFill>
          <bgColor rgb="FFFFCC99"/>
        </patternFill>
      </fill>
    </dxf>
    <dxf>
      <fill>
        <patternFill>
          <bgColor theme="9" tint="0.59996337778862885"/>
        </patternFill>
      </fill>
    </dxf>
    <dxf>
      <fill>
        <patternFill>
          <bgColor theme="8" tint="0.59996337778862885"/>
        </patternFill>
      </fill>
    </dxf>
    <dxf>
      <fill>
        <patternFill>
          <bgColor rgb="FFFFCC99"/>
        </patternFill>
      </fill>
    </dxf>
    <dxf>
      <fill>
        <patternFill>
          <bgColor rgb="FFFFCC99"/>
        </patternFill>
      </fill>
    </dxf>
    <dxf>
      <fill>
        <patternFill>
          <bgColor theme="9" tint="0.59996337778862885"/>
        </patternFill>
      </fill>
    </dxf>
    <dxf>
      <fill>
        <patternFill>
          <bgColor rgb="FFFF7C80"/>
        </patternFill>
      </fill>
    </dxf>
    <dxf>
      <fill>
        <patternFill>
          <bgColor theme="8" tint="0.59996337778862885"/>
        </patternFill>
      </fill>
    </dxf>
    <dxf>
      <fill>
        <patternFill>
          <bgColor rgb="FFFFCC99"/>
        </patternFill>
      </fill>
    </dxf>
    <dxf>
      <fill>
        <patternFill>
          <bgColor rgb="FFFFCC99"/>
        </patternFill>
      </fill>
    </dxf>
    <dxf>
      <fill>
        <patternFill>
          <bgColor theme="9" tint="0.59996337778862885"/>
        </patternFill>
      </fill>
    </dxf>
    <dxf>
      <fill>
        <patternFill>
          <bgColor rgb="FFFFCC99"/>
        </patternFill>
      </fill>
    </dxf>
    <dxf>
      <fill>
        <patternFill>
          <bgColor theme="8" tint="0.59996337778862885"/>
        </patternFill>
      </fill>
    </dxf>
    <dxf>
      <fill>
        <patternFill>
          <bgColor rgb="FFFF7C80"/>
        </patternFill>
      </fill>
    </dxf>
    <dxf>
      <fill>
        <patternFill>
          <bgColor rgb="FFFFCC99"/>
        </patternFill>
      </fill>
    </dxf>
    <dxf>
      <fill>
        <patternFill>
          <bgColor theme="9" tint="0.59996337778862885"/>
        </patternFill>
      </fill>
    </dxf>
    <dxf>
      <fill>
        <patternFill>
          <bgColor theme="9" tint="0.59996337778862885"/>
        </patternFill>
      </fill>
    </dxf>
    <dxf>
      <fill>
        <patternFill>
          <bgColor rgb="FFFF7C80"/>
        </patternFill>
      </fill>
    </dxf>
    <dxf>
      <fill>
        <patternFill>
          <bgColor theme="8" tint="0.59996337778862885"/>
        </patternFill>
      </fill>
    </dxf>
    <dxf>
      <fill>
        <patternFill>
          <bgColor rgb="FFFF7C80"/>
        </patternFill>
      </fill>
    </dxf>
    <dxf>
      <fill>
        <patternFill>
          <bgColor rgb="FFFFCC99"/>
        </patternFill>
      </fill>
    </dxf>
    <dxf>
      <fill>
        <patternFill>
          <bgColor rgb="FFFFCC99"/>
        </patternFill>
      </fill>
    </dxf>
    <dxf>
      <fill>
        <patternFill>
          <bgColor rgb="FFFFCC99"/>
        </patternFill>
      </fill>
    </dxf>
    <dxf>
      <fill>
        <patternFill>
          <bgColor rgb="FFFFCC99"/>
        </patternFill>
      </fill>
    </dxf>
    <dxf>
      <fill>
        <patternFill>
          <bgColor theme="8" tint="0.59996337778862885"/>
        </patternFill>
      </fill>
    </dxf>
    <dxf>
      <fill>
        <patternFill>
          <bgColor rgb="FFFF7C80"/>
        </patternFill>
      </fill>
    </dxf>
    <dxf>
      <fill>
        <patternFill>
          <bgColor theme="9" tint="0.59996337778862885"/>
        </patternFill>
      </fill>
    </dxf>
    <dxf>
      <fill>
        <patternFill>
          <bgColor rgb="FFFFCC99"/>
        </patternFill>
      </fill>
    </dxf>
    <dxf>
      <fill>
        <patternFill>
          <bgColor rgb="FFFFCC99"/>
        </patternFill>
      </fill>
    </dxf>
    <dxf>
      <fill>
        <patternFill>
          <bgColor rgb="FFFF7C80"/>
        </patternFill>
      </fill>
    </dxf>
    <dxf>
      <fill>
        <patternFill>
          <bgColor theme="9" tint="0.59996337778862885"/>
        </patternFill>
      </fill>
    </dxf>
    <dxf>
      <fill>
        <patternFill>
          <bgColor theme="8" tint="0.59996337778862885"/>
        </patternFill>
      </fill>
    </dxf>
    <dxf>
      <fill>
        <patternFill>
          <bgColor theme="9" tint="0.59996337778862885"/>
        </patternFill>
      </fill>
    </dxf>
    <dxf>
      <fill>
        <patternFill>
          <bgColor rgb="FFFFCC99"/>
        </patternFill>
      </fill>
    </dxf>
    <dxf>
      <fill>
        <patternFill>
          <bgColor rgb="FFFFCC99"/>
        </patternFill>
      </fill>
    </dxf>
    <dxf>
      <fill>
        <patternFill>
          <bgColor theme="8" tint="0.59996337778862885"/>
        </patternFill>
      </fill>
    </dxf>
    <dxf>
      <fill>
        <patternFill>
          <bgColor rgb="FFFF7C80"/>
        </patternFill>
      </fill>
    </dxf>
    <dxf>
      <fill>
        <patternFill>
          <bgColor theme="9" tint="0.59996337778862885"/>
        </patternFill>
      </fill>
    </dxf>
    <dxf>
      <fill>
        <patternFill>
          <bgColor rgb="FFFFCC99"/>
        </patternFill>
      </fill>
    </dxf>
    <dxf>
      <fill>
        <patternFill>
          <bgColor theme="9" tint="0.59996337778862885"/>
        </patternFill>
      </fill>
    </dxf>
    <dxf>
      <fill>
        <patternFill>
          <bgColor rgb="FFFFCC99"/>
        </patternFill>
      </fill>
    </dxf>
    <dxf>
      <fill>
        <patternFill>
          <bgColor rgb="FFFF7C80"/>
        </patternFill>
      </fill>
    </dxf>
    <dxf>
      <fill>
        <patternFill>
          <bgColor theme="9" tint="0.59996337778862885"/>
        </patternFill>
      </fill>
    </dxf>
    <dxf>
      <fill>
        <patternFill>
          <bgColor rgb="FFFFCC99"/>
        </patternFill>
      </fill>
    </dxf>
    <dxf>
      <fill>
        <patternFill>
          <bgColor rgb="FFFFCC99"/>
        </patternFill>
      </fill>
    </dxf>
    <dxf>
      <fill>
        <patternFill>
          <bgColor theme="8" tint="0.59996337778862885"/>
        </patternFill>
      </fill>
    </dxf>
    <dxf>
      <fill>
        <patternFill>
          <bgColor theme="9" tint="0.59996337778862885"/>
        </patternFill>
      </fill>
    </dxf>
    <dxf>
      <fill>
        <patternFill>
          <bgColor rgb="FFFFCC99"/>
        </patternFill>
      </fill>
    </dxf>
    <dxf>
      <fill>
        <patternFill>
          <bgColor rgb="FFFFCC99"/>
        </patternFill>
      </fill>
    </dxf>
    <dxf>
      <fill>
        <patternFill>
          <bgColor theme="8" tint="0.59996337778862885"/>
        </patternFill>
      </fill>
    </dxf>
    <dxf>
      <fill>
        <patternFill>
          <bgColor rgb="FFFF7C80"/>
        </patternFill>
      </fill>
    </dxf>
    <dxf>
      <fill>
        <patternFill>
          <bgColor theme="9" tint="0.59996337778862885"/>
        </patternFill>
      </fill>
    </dxf>
    <dxf>
      <fill>
        <patternFill>
          <bgColor rgb="FFFFCC99"/>
        </patternFill>
      </fill>
    </dxf>
    <dxf>
      <fill>
        <patternFill>
          <bgColor rgb="FFFFCC99"/>
        </patternFill>
      </fill>
    </dxf>
    <dxf>
      <fill>
        <patternFill>
          <bgColor theme="8" tint="0.59996337778862885"/>
        </patternFill>
      </fill>
    </dxf>
    <dxf>
      <fill>
        <patternFill>
          <bgColor rgb="FFFF7C80"/>
        </patternFill>
      </fill>
    </dxf>
    <dxf>
      <fill>
        <patternFill>
          <bgColor theme="8" tint="0.59996337778862885"/>
        </patternFill>
      </fill>
    </dxf>
    <dxf>
      <fill>
        <patternFill>
          <bgColor rgb="FFFF7C80"/>
        </patternFill>
      </fill>
    </dxf>
    <dxf>
      <fill>
        <patternFill>
          <bgColor rgb="FFFFCC99"/>
        </patternFill>
      </fill>
    </dxf>
    <dxf>
      <fill>
        <patternFill>
          <bgColor rgb="FFFFCC99"/>
        </patternFill>
      </fill>
    </dxf>
    <dxf>
      <fill>
        <patternFill>
          <bgColor theme="9" tint="0.59996337778862885"/>
        </patternFill>
      </fill>
    </dxf>
    <dxf>
      <fill>
        <patternFill>
          <bgColor rgb="FFFF7C80"/>
        </patternFill>
      </fill>
    </dxf>
    <dxf>
      <fill>
        <patternFill>
          <bgColor theme="8" tint="0.59996337778862885"/>
        </patternFill>
      </fill>
    </dxf>
    <dxf>
      <fill>
        <patternFill>
          <bgColor rgb="FFFFCC99"/>
        </patternFill>
      </fill>
    </dxf>
    <dxf>
      <fill>
        <patternFill>
          <bgColor rgb="FFFFCC99"/>
        </patternFill>
      </fill>
    </dxf>
    <dxf>
      <fill>
        <patternFill>
          <bgColor theme="9" tint="0.59996337778862885"/>
        </patternFill>
      </fill>
    </dxf>
    <dxf>
      <fill>
        <patternFill>
          <bgColor rgb="FFFFCC99"/>
        </patternFill>
      </fill>
    </dxf>
    <dxf>
      <fill>
        <patternFill>
          <bgColor theme="9" tint="0.59996337778862885"/>
        </patternFill>
      </fill>
    </dxf>
    <dxf>
      <fill>
        <patternFill>
          <bgColor rgb="FFFF7C80"/>
        </patternFill>
      </fill>
    </dxf>
    <dxf>
      <fill>
        <patternFill>
          <bgColor theme="8" tint="0.59996337778862885"/>
        </patternFill>
      </fill>
    </dxf>
    <dxf>
      <fill>
        <patternFill>
          <bgColor rgb="FFFFCC99"/>
        </patternFill>
      </fill>
    </dxf>
    <dxf>
      <fill>
        <patternFill>
          <bgColor rgb="FFFFCC99"/>
        </patternFill>
      </fill>
    </dxf>
    <dxf>
      <fill>
        <patternFill>
          <bgColor rgb="FFFFCC99"/>
        </patternFill>
      </fill>
    </dxf>
    <dxf>
      <fill>
        <patternFill>
          <bgColor rgb="FFFF7C80"/>
        </patternFill>
      </fill>
    </dxf>
    <dxf>
      <fill>
        <patternFill>
          <bgColor theme="9" tint="0.59996337778862885"/>
        </patternFill>
      </fill>
    </dxf>
    <dxf>
      <fill>
        <patternFill>
          <bgColor theme="8" tint="0.59996337778862885"/>
        </patternFill>
      </fill>
    </dxf>
    <dxf>
      <fill>
        <patternFill>
          <bgColor rgb="FFFF7C80"/>
        </patternFill>
      </fill>
    </dxf>
    <dxf>
      <fill>
        <patternFill>
          <bgColor theme="8" tint="0.59996337778862885"/>
        </patternFill>
      </fill>
    </dxf>
    <dxf>
      <fill>
        <patternFill>
          <bgColor rgb="FFFFCC99"/>
        </patternFill>
      </fill>
    </dxf>
    <dxf>
      <fill>
        <patternFill>
          <bgColor rgb="FFFFCC99"/>
        </patternFill>
      </fill>
    </dxf>
    <dxf>
      <fill>
        <patternFill>
          <bgColor theme="9" tint="0.59996337778862885"/>
        </patternFill>
      </fill>
    </dxf>
  </dxfs>
  <tableStyles count="0" defaultTableStyle="TableStyleMedium2" defaultPivotStyle="PivotStyleLight16"/>
  <colors>
    <mruColors>
      <color rgb="FFFF5050"/>
      <color rgb="FFFF7C80"/>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geo.vliz.be/geoserver/Scheldemonitor/ows,%20http:/geo.vliz.be/geoserver/Scheldemonitor/ow" TargetMode="External"/><Relationship Id="rId7" Type="http://schemas.openxmlformats.org/officeDocument/2006/relationships/hyperlink" Target="https://www.emissieregistratie.nl/" TargetMode="External"/><Relationship Id="rId2" Type="http://schemas.openxmlformats.org/officeDocument/2006/relationships/hyperlink" Target="https://mister.vlaanderen.be/geoserver/bmw/" TargetMode="External"/><Relationship Id="rId1" Type="http://schemas.openxmlformats.org/officeDocument/2006/relationships/hyperlink" Target="https://mister.vlaanderen.be/geoserver/bmw" TargetMode="External"/><Relationship Id="rId6" Type="http://schemas.openxmlformats.org/officeDocument/2006/relationships/hyperlink" Target="https://mister.vlaanderen.be/geoserver/bmw/" TargetMode="External"/><Relationship Id="rId5" Type="http://schemas.openxmlformats.org/officeDocument/2006/relationships/hyperlink" Target="http://geo.vliz.be/geoserver/Scheldemonitor/ows,%20http:/geo.vliz.be/geoserver/Scheldemonitor/ow" TargetMode="External"/><Relationship Id="rId4" Type="http://schemas.openxmlformats.org/officeDocument/2006/relationships/hyperlink" Target="http://geo.vliz.be/geoserver/Scheldemonitor/ows,%20http:/geo.vliz.be/geoserver/Scheldemonitor/ow"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workbookViewId="0">
      <selection activeCell="D8" sqref="D8"/>
    </sheetView>
  </sheetViews>
  <sheetFormatPr defaultColWidth="8.85546875" defaultRowHeight="15" x14ac:dyDescent="0.25"/>
  <cols>
    <col min="1" max="1" width="3.42578125" customWidth="1"/>
    <col min="2" max="2" width="17.85546875" customWidth="1"/>
    <col min="3" max="3" width="22.42578125" customWidth="1"/>
    <col min="4" max="4" width="129.85546875" customWidth="1"/>
  </cols>
  <sheetData>
    <row r="1" spans="1:5" x14ac:dyDescent="0.25">
      <c r="A1" s="6"/>
      <c r="B1" s="9" t="s">
        <v>0</v>
      </c>
      <c r="C1" s="9" t="s">
        <v>1</v>
      </c>
      <c r="D1" s="9"/>
      <c r="E1" s="6"/>
    </row>
    <row r="2" spans="1:5" s="11" customFormat="1" ht="20.100000000000001" customHeight="1" x14ac:dyDescent="0.25">
      <c r="A2" s="10"/>
      <c r="B2" s="11" t="s">
        <v>2</v>
      </c>
      <c r="C2" s="11" t="s">
        <v>3</v>
      </c>
      <c r="E2" s="10" t="s">
        <v>4</v>
      </c>
    </row>
    <row r="3" spans="1:5" s="11" customFormat="1" ht="20.100000000000001" customHeight="1" x14ac:dyDescent="0.25">
      <c r="A3" s="10"/>
      <c r="B3" s="11" t="s">
        <v>5</v>
      </c>
      <c r="C3" s="11" t="s">
        <v>6</v>
      </c>
      <c r="E3" s="10" t="s">
        <v>4</v>
      </c>
    </row>
    <row r="4" spans="1:5" s="11" customFormat="1" ht="20.100000000000001" customHeight="1" x14ac:dyDescent="0.25">
      <c r="A4" s="10"/>
      <c r="B4" s="11" t="s">
        <v>7</v>
      </c>
      <c r="C4" s="11" t="s">
        <v>8</v>
      </c>
      <c r="E4" s="10" t="s">
        <v>4</v>
      </c>
    </row>
    <row r="5" spans="1:5" s="11" customFormat="1" ht="20.100000000000001" customHeight="1" x14ac:dyDescent="0.25">
      <c r="A5" s="10"/>
      <c r="B5" s="11" t="s">
        <v>9</v>
      </c>
      <c r="C5" s="11" t="s">
        <v>10</v>
      </c>
      <c r="E5" s="10"/>
    </row>
    <row r="6" spans="1:5" s="11" customFormat="1" ht="20.100000000000001" customHeight="1" x14ac:dyDescent="0.25">
      <c r="A6" s="10"/>
      <c r="B6" s="11" t="s">
        <v>11</v>
      </c>
      <c r="C6" s="11" t="s">
        <v>12</v>
      </c>
      <c r="E6" s="10"/>
    </row>
    <row r="7" spans="1:5" s="11" customFormat="1" ht="20.100000000000001" customHeight="1" x14ac:dyDescent="0.25">
      <c r="A7" s="10"/>
      <c r="B7" s="11" t="s">
        <v>13</v>
      </c>
      <c r="C7" s="11" t="s">
        <v>14</v>
      </c>
      <c r="E7" s="10" t="s">
        <v>4</v>
      </c>
    </row>
    <row r="8" spans="1:5" s="11" customFormat="1" ht="20.100000000000001" customHeight="1" x14ac:dyDescent="0.25">
      <c r="A8" s="10"/>
      <c r="B8" s="11" t="s">
        <v>15</v>
      </c>
      <c r="C8" s="11" t="s">
        <v>16</v>
      </c>
      <c r="E8" s="10"/>
    </row>
    <row r="9" spans="1:5" s="11" customFormat="1" ht="20.100000000000001" customHeight="1" x14ac:dyDescent="0.25">
      <c r="A9" s="10"/>
      <c r="B9" s="11" t="s">
        <v>17</v>
      </c>
      <c r="C9" s="11" t="s">
        <v>18</v>
      </c>
      <c r="E9" s="10"/>
    </row>
    <row r="10" spans="1:5" s="11" customFormat="1" ht="20.100000000000001" customHeight="1" x14ac:dyDescent="0.25">
      <c r="A10" s="10"/>
      <c r="B10" s="11" t="s">
        <v>19</v>
      </c>
      <c r="C10" s="11" t="s">
        <v>20</v>
      </c>
      <c r="E10" s="10" t="s">
        <v>4</v>
      </c>
    </row>
    <row r="11" spans="1:5" s="11" customFormat="1" ht="20.100000000000001" customHeight="1" x14ac:dyDescent="0.25">
      <c r="A11" s="10"/>
      <c r="D11" s="12"/>
      <c r="E11" s="10" t="s">
        <v>4</v>
      </c>
    </row>
    <row r="12" spans="1:5" x14ac:dyDescent="0.25">
      <c r="A12" s="6"/>
      <c r="B12" s="6"/>
      <c r="C12" s="6"/>
      <c r="D12" s="6"/>
      <c r="E12" s="6"/>
    </row>
    <row r="14" spans="1:5" x14ac:dyDescent="0.25">
      <c r="A14" s="6"/>
      <c r="B14" s="9" t="s">
        <v>21</v>
      </c>
      <c r="C14" s="9" t="s">
        <v>22</v>
      </c>
      <c r="D14" s="9" t="s">
        <v>1</v>
      </c>
      <c r="E14" s="6"/>
    </row>
    <row r="15" spans="1:5" x14ac:dyDescent="0.25">
      <c r="A15" s="6"/>
      <c r="B15" t="s">
        <v>5</v>
      </c>
      <c r="C15" t="s">
        <v>23</v>
      </c>
      <c r="D15" t="s">
        <v>24</v>
      </c>
      <c r="E15" s="6"/>
    </row>
    <row r="16" spans="1:5" x14ac:dyDescent="0.25">
      <c r="A16" s="6"/>
      <c r="B16" t="s">
        <v>5</v>
      </c>
      <c r="C16" t="s">
        <v>25</v>
      </c>
      <c r="D16" t="s">
        <v>26</v>
      </c>
      <c r="E16" s="6"/>
    </row>
    <row r="17" spans="1:5" x14ac:dyDescent="0.25">
      <c r="A17" s="6"/>
      <c r="B17" t="s">
        <v>5</v>
      </c>
      <c r="C17" t="s">
        <v>27</v>
      </c>
      <c r="D17" t="s">
        <v>28</v>
      </c>
      <c r="E17" s="6"/>
    </row>
    <row r="18" spans="1:5" x14ac:dyDescent="0.25">
      <c r="A18" s="6"/>
      <c r="B18" t="s">
        <v>5</v>
      </c>
      <c r="C18" t="s">
        <v>29</v>
      </c>
      <c r="D18" t="s">
        <v>30</v>
      </c>
      <c r="E18" s="6"/>
    </row>
    <row r="19" spans="1:5" x14ac:dyDescent="0.25">
      <c r="A19" s="6"/>
      <c r="B19" t="s">
        <v>5</v>
      </c>
      <c r="C19" t="s">
        <v>31</v>
      </c>
      <c r="D19" t="s">
        <v>32</v>
      </c>
      <c r="E19" s="6"/>
    </row>
    <row r="20" spans="1:5" x14ac:dyDescent="0.25">
      <c r="A20" s="6"/>
      <c r="B20" t="s">
        <v>5</v>
      </c>
      <c r="C20" t="s">
        <v>33</v>
      </c>
      <c r="D20" t="s">
        <v>34</v>
      </c>
      <c r="E20" s="6"/>
    </row>
    <row r="21" spans="1:5" x14ac:dyDescent="0.25">
      <c r="A21" s="6"/>
      <c r="B21" t="s">
        <v>5</v>
      </c>
      <c r="C21" t="s">
        <v>35</v>
      </c>
      <c r="D21" t="s">
        <v>36</v>
      </c>
      <c r="E21" s="6"/>
    </row>
    <row r="22" spans="1:5" x14ac:dyDescent="0.25">
      <c r="A22" s="6"/>
      <c r="B22" t="s">
        <v>5</v>
      </c>
      <c r="C22" t="s">
        <v>37</v>
      </c>
      <c r="D22" t="s">
        <v>38</v>
      </c>
      <c r="E22" s="6"/>
    </row>
    <row r="23" spans="1:5" x14ac:dyDescent="0.25">
      <c r="A23" s="6"/>
      <c r="B23" t="s">
        <v>5</v>
      </c>
      <c r="C23" t="s">
        <v>39</v>
      </c>
      <c r="D23" t="s">
        <v>40</v>
      </c>
      <c r="E23" s="6"/>
    </row>
    <row r="24" spans="1:5" x14ac:dyDescent="0.25">
      <c r="A24" s="6"/>
      <c r="B24" t="s">
        <v>5</v>
      </c>
      <c r="C24" t="s">
        <v>41</v>
      </c>
      <c r="D24" t="s">
        <v>42</v>
      </c>
      <c r="E24" s="6"/>
    </row>
    <row r="25" spans="1:5" x14ac:dyDescent="0.25">
      <c r="A25" s="6"/>
      <c r="B25" t="s">
        <v>5</v>
      </c>
      <c r="C25" t="s">
        <v>43</v>
      </c>
      <c r="D25" t="s">
        <v>44</v>
      </c>
      <c r="E25" s="6"/>
    </row>
    <row r="26" spans="1:5" x14ac:dyDescent="0.25">
      <c r="A26" s="6"/>
      <c r="B26" t="s">
        <v>7</v>
      </c>
      <c r="C26" t="s">
        <v>23</v>
      </c>
      <c r="D26" t="s">
        <v>24</v>
      </c>
      <c r="E26" s="6"/>
    </row>
    <row r="27" spans="1:5" x14ac:dyDescent="0.25">
      <c r="A27" s="6"/>
      <c r="B27" t="s">
        <v>7</v>
      </c>
      <c r="C27" t="s">
        <v>25</v>
      </c>
      <c r="D27" t="s">
        <v>26</v>
      </c>
      <c r="E27" s="6"/>
    </row>
    <row r="28" spans="1:5" x14ac:dyDescent="0.25">
      <c r="A28" s="6"/>
      <c r="B28" t="s">
        <v>7</v>
      </c>
      <c r="C28" t="s">
        <v>27</v>
      </c>
      <c r="D28" t="s">
        <v>28</v>
      </c>
      <c r="E28" s="6"/>
    </row>
    <row r="29" spans="1:5" x14ac:dyDescent="0.25">
      <c r="A29" s="6"/>
      <c r="B29" t="s">
        <v>7</v>
      </c>
      <c r="C29" t="s">
        <v>29</v>
      </c>
      <c r="D29" t="s">
        <v>30</v>
      </c>
      <c r="E29" s="6"/>
    </row>
    <row r="30" spans="1:5" x14ac:dyDescent="0.25">
      <c r="A30" s="6"/>
      <c r="B30" t="s">
        <v>7</v>
      </c>
      <c r="C30" t="s">
        <v>31</v>
      </c>
      <c r="D30" t="s">
        <v>32</v>
      </c>
      <c r="E30" s="6"/>
    </row>
    <row r="31" spans="1:5" x14ac:dyDescent="0.25">
      <c r="A31" s="6"/>
      <c r="B31" t="s">
        <v>7</v>
      </c>
      <c r="C31" t="s">
        <v>33</v>
      </c>
      <c r="D31" t="s">
        <v>34</v>
      </c>
      <c r="E31" s="6"/>
    </row>
    <row r="32" spans="1:5" x14ac:dyDescent="0.25">
      <c r="A32" s="6"/>
      <c r="B32" t="s">
        <v>7</v>
      </c>
      <c r="C32" t="s">
        <v>45</v>
      </c>
      <c r="D32" t="s">
        <v>46</v>
      </c>
      <c r="E32" s="6"/>
    </row>
    <row r="33" spans="1:5" x14ac:dyDescent="0.25">
      <c r="A33" s="6"/>
      <c r="B33" t="s">
        <v>7</v>
      </c>
      <c r="C33" t="s">
        <v>47</v>
      </c>
      <c r="D33" t="s">
        <v>48</v>
      </c>
      <c r="E33" s="6"/>
    </row>
    <row r="34" spans="1:5" x14ac:dyDescent="0.25">
      <c r="A34" s="6"/>
      <c r="B34" t="s">
        <v>7</v>
      </c>
      <c r="C34" t="s">
        <v>49</v>
      </c>
      <c r="D34" t="s">
        <v>50</v>
      </c>
      <c r="E34" s="6"/>
    </row>
    <row r="35" spans="1:5" x14ac:dyDescent="0.25">
      <c r="A35" s="6"/>
      <c r="B35" t="s">
        <v>7</v>
      </c>
      <c r="C35" t="s">
        <v>51</v>
      </c>
      <c r="D35" t="s">
        <v>52</v>
      </c>
      <c r="E35" s="6"/>
    </row>
    <row r="36" spans="1:5" x14ac:dyDescent="0.25">
      <c r="A36" s="6"/>
      <c r="B36" t="s">
        <v>7</v>
      </c>
      <c r="C36" t="s">
        <v>53</v>
      </c>
      <c r="D36" t="s">
        <v>54</v>
      </c>
      <c r="E36" s="6"/>
    </row>
    <row r="37" spans="1:5" x14ac:dyDescent="0.25">
      <c r="A37" s="6"/>
      <c r="B37" t="s">
        <v>11</v>
      </c>
      <c r="C37" t="s">
        <v>55</v>
      </c>
      <c r="D37" t="s">
        <v>56</v>
      </c>
      <c r="E37" s="6"/>
    </row>
    <row r="38" spans="1:5" x14ac:dyDescent="0.25">
      <c r="A38" s="6"/>
      <c r="B38" t="s">
        <v>11</v>
      </c>
      <c r="C38" t="s">
        <v>57</v>
      </c>
      <c r="D38" t="s">
        <v>58</v>
      </c>
      <c r="E38" s="6"/>
    </row>
    <row r="39" spans="1:5" x14ac:dyDescent="0.25">
      <c r="A39" s="6"/>
      <c r="B39" t="s">
        <v>11</v>
      </c>
      <c r="C39" t="s">
        <v>59</v>
      </c>
      <c r="D39" t="s">
        <v>60</v>
      </c>
      <c r="E39" s="6"/>
    </row>
    <row r="40" spans="1:5" x14ac:dyDescent="0.25">
      <c r="A40" s="6"/>
      <c r="B40" t="s">
        <v>11</v>
      </c>
      <c r="C40" t="s">
        <v>61</v>
      </c>
      <c r="D40" t="s">
        <v>62</v>
      </c>
      <c r="E40" s="6"/>
    </row>
    <row r="41" spans="1:5" x14ac:dyDescent="0.25">
      <c r="A41" s="6"/>
      <c r="B41" t="s">
        <v>11</v>
      </c>
      <c r="C41" t="s">
        <v>63</v>
      </c>
      <c r="D41" t="s">
        <v>64</v>
      </c>
      <c r="E41" s="6"/>
    </row>
    <row r="42" spans="1:5" x14ac:dyDescent="0.25">
      <c r="A42" s="6"/>
      <c r="B42" t="s">
        <v>11</v>
      </c>
      <c r="C42" t="s">
        <v>65</v>
      </c>
      <c r="D42" t="s">
        <v>66</v>
      </c>
      <c r="E42" s="6"/>
    </row>
    <row r="43" spans="1:5" x14ac:dyDescent="0.25">
      <c r="A43" s="6"/>
      <c r="B43" t="s">
        <v>11</v>
      </c>
      <c r="C43" t="s">
        <v>67</v>
      </c>
      <c r="D43" t="s">
        <v>68</v>
      </c>
      <c r="E43" s="6"/>
    </row>
    <row r="44" spans="1:5" x14ac:dyDescent="0.25">
      <c r="A44" s="6"/>
      <c r="B44" t="s">
        <v>11</v>
      </c>
      <c r="C44" t="s">
        <v>69</v>
      </c>
      <c r="D44" t="s">
        <v>70</v>
      </c>
      <c r="E44" s="6"/>
    </row>
    <row r="45" spans="1:5" x14ac:dyDescent="0.25">
      <c r="A45" s="6"/>
      <c r="B45" t="s">
        <v>9</v>
      </c>
      <c r="C45" s="14" t="s">
        <v>55</v>
      </c>
      <c r="D45" s="14" t="s">
        <v>71</v>
      </c>
      <c r="E45" s="6"/>
    </row>
    <row r="46" spans="1:5" x14ac:dyDescent="0.25">
      <c r="A46" s="6"/>
      <c r="B46" t="s">
        <v>9</v>
      </c>
      <c r="C46" s="14" t="s">
        <v>72</v>
      </c>
      <c r="D46" s="14" t="s">
        <v>73</v>
      </c>
      <c r="E46" s="6"/>
    </row>
    <row r="47" spans="1:5" x14ac:dyDescent="0.25">
      <c r="A47" s="6"/>
      <c r="B47" t="s">
        <v>9</v>
      </c>
      <c r="C47" s="14" t="s">
        <v>74</v>
      </c>
      <c r="D47" s="14" t="s">
        <v>75</v>
      </c>
      <c r="E47" s="6"/>
    </row>
    <row r="48" spans="1:5" x14ac:dyDescent="0.25">
      <c r="A48" s="6"/>
      <c r="B48" t="s">
        <v>9</v>
      </c>
      <c r="C48" s="14" t="s">
        <v>57</v>
      </c>
      <c r="D48" s="14" t="s">
        <v>76</v>
      </c>
      <c r="E48" s="6"/>
    </row>
    <row r="49" spans="1:5" x14ac:dyDescent="0.25">
      <c r="A49" s="6"/>
      <c r="B49" t="s">
        <v>9</v>
      </c>
      <c r="C49" s="14" t="s">
        <v>77</v>
      </c>
      <c r="D49" s="14" t="s">
        <v>78</v>
      </c>
      <c r="E49" s="6"/>
    </row>
    <row r="50" spans="1:5" x14ac:dyDescent="0.25">
      <c r="A50" s="6"/>
      <c r="B50" t="s">
        <v>13</v>
      </c>
      <c r="C50" t="s">
        <v>79</v>
      </c>
      <c r="D50" t="s">
        <v>80</v>
      </c>
      <c r="E50" s="6"/>
    </row>
    <row r="51" spans="1:5" x14ac:dyDescent="0.25">
      <c r="A51" s="6"/>
      <c r="B51" t="s">
        <v>13</v>
      </c>
      <c r="C51" t="s">
        <v>81</v>
      </c>
      <c r="D51" t="s">
        <v>46</v>
      </c>
      <c r="E51" s="6"/>
    </row>
    <row r="52" spans="1:5" x14ac:dyDescent="0.25">
      <c r="A52" s="6"/>
      <c r="B52" t="s">
        <v>13</v>
      </c>
      <c r="C52" t="s">
        <v>29</v>
      </c>
      <c r="D52" t="s">
        <v>48</v>
      </c>
      <c r="E52" s="6"/>
    </row>
    <row r="53" spans="1:5" x14ac:dyDescent="0.25">
      <c r="A53" s="6"/>
      <c r="B53" t="s">
        <v>13</v>
      </c>
      <c r="C53" t="s">
        <v>69</v>
      </c>
      <c r="D53" t="s">
        <v>82</v>
      </c>
      <c r="E53" s="6"/>
    </row>
    <row r="54" spans="1:5" x14ac:dyDescent="0.25">
      <c r="A54" s="6"/>
      <c r="B54" t="s">
        <v>13</v>
      </c>
      <c r="C54" t="s">
        <v>65</v>
      </c>
      <c r="D54" t="s">
        <v>83</v>
      </c>
      <c r="E54" s="6"/>
    </row>
    <row r="55" spans="1:5" x14ac:dyDescent="0.25">
      <c r="A55" s="6"/>
      <c r="E55" s="6"/>
    </row>
    <row r="56" spans="1:5" x14ac:dyDescent="0.25">
      <c r="A56" s="6"/>
      <c r="B56" s="6"/>
      <c r="C56" s="6"/>
      <c r="D56" s="6"/>
      <c r="E56" s="6"/>
    </row>
  </sheetData>
  <dataValidations count="1">
    <dataValidation type="list" allowBlank="1" showInputMessage="1" showErrorMessage="1" sqref="B15:B55">
      <formula1>$B$2:$B$11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4"/>
  <sheetViews>
    <sheetView tabSelected="1" zoomScale="85" zoomScaleNormal="85" workbookViewId="0">
      <pane xSplit="4" ySplit="2" topLeftCell="E187" activePane="bottomRight" state="frozen"/>
      <selection pane="topRight" activeCell="E1" sqref="E1"/>
      <selection pane="bottomLeft" activeCell="A2" sqref="A2"/>
      <selection pane="bottomRight" activeCell="G196" sqref="G196"/>
    </sheetView>
  </sheetViews>
  <sheetFormatPr defaultColWidth="8.85546875" defaultRowHeight="15" x14ac:dyDescent="0.25"/>
  <cols>
    <col min="1" max="1" width="5.42578125" customWidth="1"/>
    <col min="2" max="2" width="27.85546875" customWidth="1"/>
    <col min="3" max="3" width="30.42578125" customWidth="1"/>
    <col min="4" max="4" width="57" customWidth="1"/>
    <col min="5" max="5" width="13" customWidth="1"/>
    <col min="6" max="6" width="22.7109375" customWidth="1"/>
    <col min="7" max="7" width="23.42578125" customWidth="1"/>
    <col min="8" max="8" width="25.7109375" customWidth="1"/>
    <col min="9" max="9" width="60" customWidth="1"/>
    <col min="10" max="13" width="17.42578125" customWidth="1"/>
    <col min="14" max="14" width="39.85546875" style="20" customWidth="1"/>
  </cols>
  <sheetData>
    <row r="1" spans="1:14" ht="30" customHeight="1" x14ac:dyDescent="0.25">
      <c r="A1" s="41"/>
      <c r="B1" s="41"/>
      <c r="C1" s="41"/>
      <c r="D1" s="18"/>
      <c r="E1" s="18"/>
      <c r="F1" s="46" t="s">
        <v>84</v>
      </c>
      <c r="G1" s="45"/>
      <c r="H1" s="47" t="s">
        <v>85</v>
      </c>
      <c r="I1" s="48"/>
      <c r="J1" s="44" t="s">
        <v>86</v>
      </c>
      <c r="K1" s="44"/>
      <c r="L1" s="44"/>
      <c r="M1" s="44"/>
      <c r="N1" s="45"/>
    </row>
    <row r="2" spans="1:14" ht="30" x14ac:dyDescent="0.25">
      <c r="A2" s="42" t="s">
        <v>23</v>
      </c>
      <c r="B2" s="42" t="s">
        <v>87</v>
      </c>
      <c r="C2" s="42" t="s">
        <v>27</v>
      </c>
      <c r="D2" s="19" t="s">
        <v>29</v>
      </c>
      <c r="E2" s="19" t="s">
        <v>33</v>
      </c>
      <c r="F2" s="40" t="s">
        <v>79</v>
      </c>
      <c r="G2" s="19" t="s">
        <v>45</v>
      </c>
      <c r="H2" s="40" t="s">
        <v>88</v>
      </c>
      <c r="I2" s="19" t="s">
        <v>89</v>
      </c>
      <c r="J2" s="17" t="s">
        <v>90</v>
      </c>
      <c r="K2" s="17" t="s">
        <v>91</v>
      </c>
      <c r="L2" s="17" t="s">
        <v>92</v>
      </c>
      <c r="M2" s="21" t="s">
        <v>93</v>
      </c>
      <c r="N2" s="19" t="s">
        <v>53</v>
      </c>
    </row>
    <row r="3" spans="1:14" ht="29.1" customHeight="1" x14ac:dyDescent="0.25">
      <c r="A3" s="22" t="s">
        <v>94</v>
      </c>
      <c r="B3" s="22" t="s">
        <v>98</v>
      </c>
      <c r="C3" s="22" t="s">
        <v>99</v>
      </c>
      <c r="D3" s="22" t="s">
        <v>100</v>
      </c>
      <c r="E3" s="22" t="s">
        <v>101</v>
      </c>
      <c r="F3" s="22" t="s">
        <v>102</v>
      </c>
      <c r="G3" s="22" t="s">
        <v>103</v>
      </c>
      <c r="H3" s="22"/>
      <c r="I3" s="22"/>
      <c r="J3" s="23" t="s">
        <v>96</v>
      </c>
      <c r="K3" s="23" t="s">
        <v>96</v>
      </c>
      <c r="L3" s="23" t="s">
        <v>96</v>
      </c>
      <c r="M3" s="22">
        <v>2021</v>
      </c>
      <c r="N3" s="24"/>
    </row>
    <row r="4" spans="1:14" x14ac:dyDescent="0.25">
      <c r="A4" s="22" t="s">
        <v>94</v>
      </c>
      <c r="B4" s="22" t="s">
        <v>98</v>
      </c>
      <c r="C4" s="22" t="s">
        <v>104</v>
      </c>
      <c r="D4" s="22" t="s">
        <v>105</v>
      </c>
      <c r="E4" s="22" t="s">
        <v>101</v>
      </c>
      <c r="F4" s="22" t="s">
        <v>106</v>
      </c>
      <c r="G4" s="22">
        <v>1816</v>
      </c>
      <c r="H4" s="22"/>
      <c r="I4" s="22"/>
      <c r="J4" s="23" t="s">
        <v>96</v>
      </c>
      <c r="K4" s="23" t="s">
        <v>96</v>
      </c>
      <c r="L4" s="22" t="s">
        <v>107</v>
      </c>
      <c r="M4" s="22">
        <v>2021</v>
      </c>
      <c r="N4" s="24"/>
    </row>
    <row r="5" spans="1:14" ht="30" x14ac:dyDescent="0.25">
      <c r="A5" s="22" t="s">
        <v>94</v>
      </c>
      <c r="B5" s="22" t="s">
        <v>98</v>
      </c>
      <c r="C5" s="22" t="s">
        <v>104</v>
      </c>
      <c r="D5" s="22" t="s">
        <v>108</v>
      </c>
      <c r="E5" s="22" t="s">
        <v>101</v>
      </c>
      <c r="F5" s="22" t="s">
        <v>106</v>
      </c>
      <c r="G5" s="22">
        <v>10784</v>
      </c>
      <c r="H5" s="22"/>
      <c r="I5" s="22"/>
      <c r="J5" s="23" t="s">
        <v>96</v>
      </c>
      <c r="K5" s="23" t="s">
        <v>96</v>
      </c>
      <c r="L5" s="22" t="s">
        <v>107</v>
      </c>
      <c r="M5" s="22">
        <v>2021</v>
      </c>
      <c r="N5" s="24" t="s">
        <v>109</v>
      </c>
    </row>
    <row r="6" spans="1:14" x14ac:dyDescent="0.25">
      <c r="A6" s="22" t="s">
        <v>94</v>
      </c>
      <c r="B6" s="22" t="s">
        <v>98</v>
      </c>
      <c r="C6" s="22" t="s">
        <v>104</v>
      </c>
      <c r="D6" s="22" t="s">
        <v>110</v>
      </c>
      <c r="E6" s="22" t="s">
        <v>101</v>
      </c>
      <c r="F6" s="22" t="s">
        <v>106</v>
      </c>
      <c r="G6" s="22">
        <v>1816</v>
      </c>
      <c r="H6" s="22"/>
      <c r="I6" s="22"/>
      <c r="J6" s="23" t="s">
        <v>96</v>
      </c>
      <c r="K6" s="23" t="s">
        <v>96</v>
      </c>
      <c r="L6" s="22" t="s">
        <v>107</v>
      </c>
      <c r="M6" s="22">
        <v>2021</v>
      </c>
      <c r="N6" s="24"/>
    </row>
    <row r="7" spans="1:14" x14ac:dyDescent="0.25">
      <c r="A7" s="22" t="s">
        <v>94</v>
      </c>
      <c r="B7" s="22" t="s">
        <v>98</v>
      </c>
      <c r="C7" s="22" t="s">
        <v>111</v>
      </c>
      <c r="D7" s="22" t="s">
        <v>100</v>
      </c>
      <c r="E7" s="22" t="s">
        <v>101</v>
      </c>
      <c r="F7" s="22" t="s">
        <v>102</v>
      </c>
      <c r="G7" s="22" t="s">
        <v>103</v>
      </c>
      <c r="H7" s="22"/>
      <c r="I7" s="22"/>
      <c r="J7" s="23" t="s">
        <v>96</v>
      </c>
      <c r="K7" s="23" t="s">
        <v>96</v>
      </c>
      <c r="L7" s="23" t="s">
        <v>96</v>
      </c>
      <c r="M7" s="22">
        <v>2021</v>
      </c>
      <c r="N7" s="24"/>
    </row>
    <row r="8" spans="1:14" x14ac:dyDescent="0.25">
      <c r="A8" s="22" t="s">
        <v>94</v>
      </c>
      <c r="B8" s="22" t="s">
        <v>98</v>
      </c>
      <c r="C8" s="22" t="s">
        <v>111</v>
      </c>
      <c r="D8" s="22" t="s">
        <v>100</v>
      </c>
      <c r="E8" s="22" t="s">
        <v>101</v>
      </c>
      <c r="F8" s="22" t="s">
        <v>102</v>
      </c>
      <c r="G8" s="22" t="s">
        <v>112</v>
      </c>
      <c r="H8" s="22"/>
      <c r="I8" s="22"/>
      <c r="J8" s="23" t="s">
        <v>96</v>
      </c>
      <c r="K8" s="23" t="s">
        <v>96</v>
      </c>
      <c r="L8" s="23" t="s">
        <v>96</v>
      </c>
      <c r="M8" s="22">
        <v>2021</v>
      </c>
      <c r="N8" s="24"/>
    </row>
    <row r="9" spans="1:14" s="13" customFormat="1" x14ac:dyDescent="0.25">
      <c r="A9" s="22" t="s">
        <v>94</v>
      </c>
      <c r="B9" s="22" t="s">
        <v>98</v>
      </c>
      <c r="C9" s="22" t="s">
        <v>111</v>
      </c>
      <c r="D9" s="22" t="s">
        <v>113</v>
      </c>
      <c r="E9" s="22" t="s">
        <v>101</v>
      </c>
      <c r="F9" s="22" t="s">
        <v>102</v>
      </c>
      <c r="G9" s="22" t="s">
        <v>103</v>
      </c>
      <c r="H9" s="22"/>
      <c r="I9" s="22"/>
      <c r="J9" s="23" t="s">
        <v>96</v>
      </c>
      <c r="K9" s="23" t="s">
        <v>96</v>
      </c>
      <c r="L9" s="23" t="s">
        <v>96</v>
      </c>
      <c r="M9" s="22">
        <v>2021</v>
      </c>
      <c r="N9" s="24"/>
    </row>
    <row r="10" spans="1:14" x14ac:dyDescent="0.25">
      <c r="A10" s="22" t="s">
        <v>94</v>
      </c>
      <c r="B10" s="22" t="s">
        <v>98</v>
      </c>
      <c r="C10" s="22" t="s">
        <v>114</v>
      </c>
      <c r="D10" s="22" t="s">
        <v>115</v>
      </c>
      <c r="E10" s="22" t="s">
        <v>101</v>
      </c>
      <c r="F10" s="22" t="s">
        <v>102</v>
      </c>
      <c r="G10" s="22" t="s">
        <v>112</v>
      </c>
      <c r="H10" s="22"/>
      <c r="I10" s="22"/>
      <c r="J10" s="23" t="s">
        <v>96</v>
      </c>
      <c r="K10" s="23" t="s">
        <v>96</v>
      </c>
      <c r="L10" s="23" t="s">
        <v>96</v>
      </c>
      <c r="M10" s="22">
        <v>2021</v>
      </c>
      <c r="N10" s="24"/>
    </row>
    <row r="11" spans="1:14" ht="88.5" customHeight="1" x14ac:dyDescent="0.25">
      <c r="A11" s="22" t="s">
        <v>116</v>
      </c>
      <c r="B11" s="22" t="s">
        <v>98</v>
      </c>
      <c r="C11" s="22" t="s">
        <v>117</v>
      </c>
      <c r="D11" s="22" t="s">
        <v>118</v>
      </c>
      <c r="E11" s="22" t="s">
        <v>101</v>
      </c>
      <c r="F11" s="22" t="s">
        <v>107</v>
      </c>
      <c r="G11" s="22" t="s">
        <v>107</v>
      </c>
      <c r="H11" s="22" t="s">
        <v>119</v>
      </c>
      <c r="I11" s="22" t="s">
        <v>120</v>
      </c>
      <c r="J11" s="23" t="s">
        <v>96</v>
      </c>
      <c r="K11" s="23" t="s">
        <v>96</v>
      </c>
      <c r="L11" s="23" t="s">
        <v>96</v>
      </c>
      <c r="M11" s="22">
        <v>2019</v>
      </c>
      <c r="N11" s="24" t="s">
        <v>121</v>
      </c>
    </row>
    <row r="12" spans="1:14" x14ac:dyDescent="0.25">
      <c r="A12" s="22" t="s">
        <v>94</v>
      </c>
      <c r="B12" s="22" t="s">
        <v>98</v>
      </c>
      <c r="C12" s="22" t="s">
        <v>122</v>
      </c>
      <c r="D12" s="22" t="s">
        <v>123</v>
      </c>
      <c r="E12" s="22" t="s">
        <v>101</v>
      </c>
      <c r="F12" s="22" t="s">
        <v>102</v>
      </c>
      <c r="G12" s="22" t="s">
        <v>103</v>
      </c>
      <c r="H12" s="22"/>
      <c r="I12" s="22"/>
      <c r="J12" s="23" t="s">
        <v>96</v>
      </c>
      <c r="K12" s="23" t="s">
        <v>96</v>
      </c>
      <c r="L12" s="23" t="s">
        <v>96</v>
      </c>
      <c r="M12" s="22">
        <v>2021</v>
      </c>
      <c r="N12" s="24"/>
    </row>
    <row r="13" spans="1:14" ht="60" x14ac:dyDescent="0.25">
      <c r="A13" s="22" t="s">
        <v>116</v>
      </c>
      <c r="B13" s="22" t="s">
        <v>98</v>
      </c>
      <c r="C13" s="22" t="s">
        <v>124</v>
      </c>
      <c r="D13" s="22" t="s">
        <v>125</v>
      </c>
      <c r="E13" s="22" t="s">
        <v>101</v>
      </c>
      <c r="F13" s="22" t="s">
        <v>102</v>
      </c>
      <c r="G13" s="22" t="s">
        <v>126</v>
      </c>
      <c r="H13" s="22"/>
      <c r="I13" s="22"/>
      <c r="J13" s="22" t="s">
        <v>96</v>
      </c>
      <c r="K13" s="22" t="s">
        <v>96</v>
      </c>
      <c r="L13" s="22" t="s">
        <v>107</v>
      </c>
      <c r="M13" s="22">
        <v>2021</v>
      </c>
      <c r="N13" s="24" t="s">
        <v>127</v>
      </c>
    </row>
    <row r="14" spans="1:14" x14ac:dyDescent="0.25">
      <c r="A14" s="22" t="s">
        <v>116</v>
      </c>
      <c r="B14" s="22" t="s">
        <v>98</v>
      </c>
      <c r="C14" s="22" t="s">
        <v>124</v>
      </c>
      <c r="D14" s="22" t="s">
        <v>128</v>
      </c>
      <c r="E14" s="22" t="s">
        <v>101</v>
      </c>
      <c r="F14" s="22" t="s">
        <v>102</v>
      </c>
      <c r="G14" s="22">
        <v>2438</v>
      </c>
      <c r="H14" s="22"/>
      <c r="I14" s="22"/>
      <c r="J14" s="22" t="s">
        <v>96</v>
      </c>
      <c r="K14" s="22" t="s">
        <v>96</v>
      </c>
      <c r="L14" s="22" t="s">
        <v>107</v>
      </c>
      <c r="M14" s="22">
        <v>2021</v>
      </c>
      <c r="N14" s="24"/>
    </row>
    <row r="15" spans="1:14" ht="90" x14ac:dyDescent="0.25">
      <c r="A15" s="22" t="s">
        <v>116</v>
      </c>
      <c r="B15" s="22" t="s">
        <v>98</v>
      </c>
      <c r="C15" s="22" t="s">
        <v>124</v>
      </c>
      <c r="D15" s="22" t="s">
        <v>129</v>
      </c>
      <c r="E15" s="22" t="s">
        <v>101</v>
      </c>
      <c r="F15" s="22"/>
      <c r="G15" s="22"/>
      <c r="H15" s="22"/>
      <c r="I15" s="22" t="s">
        <v>130</v>
      </c>
      <c r="J15" s="22" t="s">
        <v>96</v>
      </c>
      <c r="K15" s="22" t="s">
        <v>96</v>
      </c>
      <c r="L15" s="22" t="s">
        <v>96</v>
      </c>
      <c r="M15" s="22">
        <v>2019</v>
      </c>
      <c r="N15" s="24" t="s">
        <v>131</v>
      </c>
    </row>
    <row r="16" spans="1:14" x14ac:dyDescent="0.25">
      <c r="A16" s="22" t="s">
        <v>116</v>
      </c>
      <c r="B16" s="22" t="s">
        <v>98</v>
      </c>
      <c r="C16" s="22" t="s">
        <v>124</v>
      </c>
      <c r="D16" s="22" t="s">
        <v>132</v>
      </c>
      <c r="E16" s="22" t="s">
        <v>101</v>
      </c>
      <c r="F16" s="22" t="s">
        <v>102</v>
      </c>
      <c r="G16" s="22" t="s">
        <v>133</v>
      </c>
      <c r="H16" s="22"/>
      <c r="I16" s="22"/>
      <c r="J16" s="23" t="s">
        <v>96</v>
      </c>
      <c r="K16" s="23" t="s">
        <v>96</v>
      </c>
      <c r="L16" s="23" t="s">
        <v>96</v>
      </c>
      <c r="M16" s="22">
        <v>2021</v>
      </c>
      <c r="N16" s="24"/>
    </row>
    <row r="17" spans="1:14" ht="60" x14ac:dyDescent="0.25">
      <c r="A17" s="22" t="s">
        <v>116</v>
      </c>
      <c r="B17" s="22" t="s">
        <v>98</v>
      </c>
      <c r="C17" s="22" t="s">
        <v>124</v>
      </c>
      <c r="D17" s="22" t="s">
        <v>134</v>
      </c>
      <c r="E17" s="22" t="s">
        <v>101</v>
      </c>
      <c r="F17" s="22" t="s">
        <v>102</v>
      </c>
      <c r="G17" s="22" t="s">
        <v>135</v>
      </c>
      <c r="H17" s="22"/>
      <c r="I17" s="22"/>
      <c r="J17" s="23" t="s">
        <v>96</v>
      </c>
      <c r="K17" s="23" t="s">
        <v>96</v>
      </c>
      <c r="L17" s="22" t="s">
        <v>107</v>
      </c>
      <c r="M17" s="22">
        <v>2021</v>
      </c>
      <c r="N17" s="24" t="s">
        <v>136</v>
      </c>
    </row>
    <row r="18" spans="1:14" ht="45" x14ac:dyDescent="0.25">
      <c r="A18" s="22" t="s">
        <v>116</v>
      </c>
      <c r="B18" s="22" t="s">
        <v>98</v>
      </c>
      <c r="C18" s="22" t="s">
        <v>124</v>
      </c>
      <c r="D18" s="22" t="s">
        <v>137</v>
      </c>
      <c r="E18" s="22" t="s">
        <v>101</v>
      </c>
      <c r="F18" s="22" t="s">
        <v>138</v>
      </c>
      <c r="G18" s="22">
        <v>13569</v>
      </c>
      <c r="H18" s="22"/>
      <c r="I18" s="22"/>
      <c r="J18" s="22" t="s">
        <v>107</v>
      </c>
      <c r="K18" s="22" t="s">
        <v>107</v>
      </c>
      <c r="L18" s="22" t="s">
        <v>139</v>
      </c>
      <c r="M18" s="22">
        <v>2021</v>
      </c>
      <c r="N18" s="24" t="s">
        <v>140</v>
      </c>
    </row>
    <row r="19" spans="1:14" ht="75" x14ac:dyDescent="0.25">
      <c r="A19" s="22" t="s">
        <v>116</v>
      </c>
      <c r="B19" s="22" t="s">
        <v>98</v>
      </c>
      <c r="C19" s="22" t="s">
        <v>124</v>
      </c>
      <c r="D19" s="22" t="s">
        <v>141</v>
      </c>
      <c r="E19" s="22" t="s">
        <v>101</v>
      </c>
      <c r="F19" s="22"/>
      <c r="G19" s="22"/>
      <c r="H19" s="22" t="s">
        <v>119</v>
      </c>
      <c r="I19" s="22" t="s">
        <v>142</v>
      </c>
      <c r="J19" s="22" t="s">
        <v>96</v>
      </c>
      <c r="K19" s="22" t="s">
        <v>96</v>
      </c>
      <c r="L19" s="22" t="s">
        <v>96</v>
      </c>
      <c r="M19" s="22">
        <v>2021</v>
      </c>
      <c r="N19" s="24" t="s">
        <v>143</v>
      </c>
    </row>
    <row r="20" spans="1:14" ht="75" x14ac:dyDescent="0.25">
      <c r="A20" s="22" t="s">
        <v>116</v>
      </c>
      <c r="B20" s="22" t="s">
        <v>98</v>
      </c>
      <c r="C20" s="22" t="s">
        <v>124</v>
      </c>
      <c r="D20" s="22" t="s">
        <v>144</v>
      </c>
      <c r="E20" s="22" t="s">
        <v>101</v>
      </c>
      <c r="F20" s="22"/>
      <c r="G20" s="22"/>
      <c r="H20" s="22" t="s">
        <v>119</v>
      </c>
      <c r="I20" s="22" t="s">
        <v>145</v>
      </c>
      <c r="J20" s="22" t="s">
        <v>96</v>
      </c>
      <c r="K20" s="22" t="s">
        <v>96</v>
      </c>
      <c r="L20" s="22" t="s">
        <v>96</v>
      </c>
      <c r="M20" s="22">
        <v>2019</v>
      </c>
      <c r="N20" s="24" t="s">
        <v>146</v>
      </c>
    </row>
    <row r="21" spans="1:14" ht="75" x14ac:dyDescent="0.25">
      <c r="A21" s="22" t="s">
        <v>116</v>
      </c>
      <c r="B21" s="22" t="s">
        <v>98</v>
      </c>
      <c r="C21" s="22" t="s">
        <v>124</v>
      </c>
      <c r="D21" s="22" t="s">
        <v>147</v>
      </c>
      <c r="E21" s="22" t="s">
        <v>101</v>
      </c>
      <c r="F21" s="22" t="s">
        <v>148</v>
      </c>
      <c r="G21" s="22">
        <v>9679</v>
      </c>
      <c r="H21" s="22" t="s">
        <v>149</v>
      </c>
      <c r="I21" s="22" t="s">
        <v>150</v>
      </c>
      <c r="J21" s="22" t="s">
        <v>96</v>
      </c>
      <c r="K21" s="22" t="s">
        <v>96</v>
      </c>
      <c r="L21" s="22" t="s">
        <v>107</v>
      </c>
      <c r="M21" s="22">
        <v>2021</v>
      </c>
      <c r="N21" s="24" t="s">
        <v>151</v>
      </c>
    </row>
    <row r="22" spans="1:14" ht="30" x14ac:dyDescent="0.25">
      <c r="A22" s="22" t="s">
        <v>116</v>
      </c>
      <c r="B22" s="22" t="s">
        <v>98</v>
      </c>
      <c r="C22" s="22" t="s">
        <v>152</v>
      </c>
      <c r="D22" s="22" t="s">
        <v>153</v>
      </c>
      <c r="E22" s="22" t="s">
        <v>101</v>
      </c>
      <c r="F22" s="22" t="s">
        <v>102</v>
      </c>
      <c r="G22" s="22" t="s">
        <v>133</v>
      </c>
      <c r="H22" s="22"/>
      <c r="I22" s="22"/>
      <c r="J22" s="22" t="s">
        <v>96</v>
      </c>
      <c r="K22" s="22" t="s">
        <v>96</v>
      </c>
      <c r="L22" s="22" t="s">
        <v>96</v>
      </c>
      <c r="M22" s="22">
        <v>2021</v>
      </c>
      <c r="N22" s="24" t="s">
        <v>154</v>
      </c>
    </row>
    <row r="23" spans="1:14" ht="30" x14ac:dyDescent="0.25">
      <c r="A23" s="22" t="s">
        <v>116</v>
      </c>
      <c r="B23" s="22" t="s">
        <v>98</v>
      </c>
      <c r="C23" s="22" t="s">
        <v>152</v>
      </c>
      <c r="D23" s="22" t="s">
        <v>155</v>
      </c>
      <c r="E23" s="22" t="s">
        <v>101</v>
      </c>
      <c r="F23" s="22" t="s">
        <v>102</v>
      </c>
      <c r="G23" s="22" t="s">
        <v>133</v>
      </c>
      <c r="H23" s="22"/>
      <c r="I23" s="22"/>
      <c r="J23" s="22" t="s">
        <v>96</v>
      </c>
      <c r="K23" s="22" t="s">
        <v>96</v>
      </c>
      <c r="L23" s="22" t="s">
        <v>96</v>
      </c>
      <c r="M23" s="22">
        <v>2021</v>
      </c>
      <c r="N23" s="24"/>
    </row>
    <row r="24" spans="1:14" x14ac:dyDescent="0.25">
      <c r="A24" s="25"/>
      <c r="B24" s="25" t="s">
        <v>98</v>
      </c>
      <c r="C24" s="25" t="s">
        <v>156</v>
      </c>
      <c r="D24" s="25" t="s">
        <v>157</v>
      </c>
      <c r="E24" s="25" t="s">
        <v>101</v>
      </c>
      <c r="F24" s="25"/>
      <c r="G24" s="25"/>
      <c r="H24" s="25"/>
      <c r="I24" s="25"/>
      <c r="J24" s="26" t="s">
        <v>107</v>
      </c>
      <c r="K24" s="26" t="s">
        <v>107</v>
      </c>
      <c r="L24" s="26" t="s">
        <v>107</v>
      </c>
      <c r="M24" s="22"/>
      <c r="N24" s="25"/>
    </row>
    <row r="25" spans="1:14" x14ac:dyDescent="0.25">
      <c r="A25" s="25"/>
      <c r="B25" s="25" t="s">
        <v>98</v>
      </c>
      <c r="C25" s="25" t="s">
        <v>156</v>
      </c>
      <c r="D25" s="25" t="s">
        <v>158</v>
      </c>
      <c r="E25" s="25" t="s">
        <v>101</v>
      </c>
      <c r="F25" s="25"/>
      <c r="G25" s="25"/>
      <c r="H25" s="25"/>
      <c r="I25" s="25"/>
      <c r="J25" s="26" t="s">
        <v>107</v>
      </c>
      <c r="K25" s="26" t="s">
        <v>107</v>
      </c>
      <c r="L25" s="26" t="s">
        <v>107</v>
      </c>
      <c r="M25" s="22"/>
      <c r="N25" s="24"/>
    </row>
    <row r="26" spans="1:14" ht="30" x14ac:dyDescent="0.25">
      <c r="A26" s="22" t="s">
        <v>94</v>
      </c>
      <c r="B26" s="22" t="s">
        <v>159</v>
      </c>
      <c r="C26" s="22" t="s">
        <v>99</v>
      </c>
      <c r="D26" s="22" t="s">
        <v>160</v>
      </c>
      <c r="E26" s="22" t="s">
        <v>161</v>
      </c>
      <c r="F26" s="22"/>
      <c r="G26" s="22"/>
      <c r="H26" s="22" t="s">
        <v>162</v>
      </c>
      <c r="I26" s="22" t="s">
        <v>163</v>
      </c>
      <c r="J26" s="26" t="s">
        <v>96</v>
      </c>
      <c r="K26" s="26" t="s">
        <v>96</v>
      </c>
      <c r="L26" s="26" t="s">
        <v>96</v>
      </c>
      <c r="M26" s="22">
        <v>2023</v>
      </c>
      <c r="N26" s="27" t="s">
        <v>164</v>
      </c>
    </row>
    <row r="27" spans="1:14" x14ac:dyDescent="0.25">
      <c r="A27" s="22" t="s">
        <v>116</v>
      </c>
      <c r="B27" s="22" t="s">
        <v>159</v>
      </c>
      <c r="C27" s="22" t="s">
        <v>124</v>
      </c>
      <c r="D27" s="22" t="s">
        <v>166</v>
      </c>
      <c r="E27" s="22" t="s">
        <v>161</v>
      </c>
      <c r="F27" s="22" t="s">
        <v>167</v>
      </c>
      <c r="G27" s="22"/>
      <c r="H27" s="22" t="s">
        <v>167</v>
      </c>
      <c r="I27" s="22"/>
      <c r="J27" s="26" t="s">
        <v>97</v>
      </c>
      <c r="K27" s="26" t="s">
        <v>97</v>
      </c>
      <c r="L27" s="26" t="s">
        <v>97</v>
      </c>
      <c r="M27" s="25"/>
      <c r="N27" s="24" t="s">
        <v>672</v>
      </c>
    </row>
    <row r="28" spans="1:14" x14ac:dyDescent="0.25">
      <c r="A28" s="22" t="s">
        <v>116</v>
      </c>
      <c r="B28" s="22" t="s">
        <v>159</v>
      </c>
      <c r="C28" s="22" t="s">
        <v>124</v>
      </c>
      <c r="D28" s="22" t="s">
        <v>168</v>
      </c>
      <c r="E28" s="22" t="s">
        <v>161</v>
      </c>
      <c r="F28" s="22" t="s">
        <v>169</v>
      </c>
      <c r="G28" s="22" t="s">
        <v>170</v>
      </c>
      <c r="H28" s="22"/>
      <c r="I28" s="22"/>
      <c r="J28" s="26" t="s">
        <v>96</v>
      </c>
      <c r="K28" s="26" t="s">
        <v>96</v>
      </c>
      <c r="L28" s="26" t="s">
        <v>96</v>
      </c>
      <c r="M28" s="22">
        <v>2021</v>
      </c>
      <c r="N28" s="24"/>
    </row>
    <row r="29" spans="1:14" ht="30" x14ac:dyDescent="0.25">
      <c r="A29" s="22" t="s">
        <v>116</v>
      </c>
      <c r="B29" s="22" t="s">
        <v>159</v>
      </c>
      <c r="C29" s="22"/>
      <c r="D29" s="22" t="s">
        <v>171</v>
      </c>
      <c r="E29" s="22" t="s">
        <v>161</v>
      </c>
      <c r="F29" s="22"/>
      <c r="G29" s="22"/>
      <c r="H29" s="22" t="s">
        <v>172</v>
      </c>
      <c r="I29" s="22" t="s">
        <v>173</v>
      </c>
      <c r="J29" s="26" t="s">
        <v>96</v>
      </c>
      <c r="K29" s="26" t="s">
        <v>96</v>
      </c>
      <c r="L29" s="26" t="s">
        <v>96</v>
      </c>
      <c r="M29" s="22">
        <v>2020</v>
      </c>
      <c r="N29" s="24" t="s">
        <v>174</v>
      </c>
    </row>
    <row r="30" spans="1:14" x14ac:dyDescent="0.25">
      <c r="A30" s="22" t="s">
        <v>116</v>
      </c>
      <c r="B30" s="22" t="s">
        <v>159</v>
      </c>
      <c r="C30" s="22"/>
      <c r="D30" s="22" t="s">
        <v>175</v>
      </c>
      <c r="E30" s="22" t="s">
        <v>161</v>
      </c>
      <c r="F30" s="22"/>
      <c r="G30" s="22"/>
      <c r="H30" s="22" t="s">
        <v>176</v>
      </c>
      <c r="I30" s="22" t="s">
        <v>177</v>
      </c>
      <c r="J30" s="26" t="s">
        <v>97</v>
      </c>
      <c r="K30" s="26" t="s">
        <v>96</v>
      </c>
      <c r="L30" s="26" t="s">
        <v>97</v>
      </c>
      <c r="M30" s="22">
        <v>2020</v>
      </c>
      <c r="N30" s="24" t="s">
        <v>178</v>
      </c>
    </row>
    <row r="31" spans="1:14" ht="30" x14ac:dyDescent="0.25">
      <c r="A31" s="22" t="s">
        <v>116</v>
      </c>
      <c r="B31" s="22" t="s">
        <v>159</v>
      </c>
      <c r="C31" s="22"/>
      <c r="D31" s="22" t="s">
        <v>179</v>
      </c>
      <c r="E31" s="22" t="s">
        <v>161</v>
      </c>
      <c r="F31" s="22"/>
      <c r="G31" s="22"/>
      <c r="H31" s="22" t="s">
        <v>172</v>
      </c>
      <c r="I31" s="22" t="s">
        <v>180</v>
      </c>
      <c r="J31" s="26" t="s">
        <v>96</v>
      </c>
      <c r="K31" s="26" t="s">
        <v>96</v>
      </c>
      <c r="L31" s="26" t="s">
        <v>96</v>
      </c>
      <c r="M31" s="22">
        <v>2020</v>
      </c>
      <c r="N31" s="24" t="s">
        <v>181</v>
      </c>
    </row>
    <row r="32" spans="1:14" x14ac:dyDescent="0.25">
      <c r="A32" s="22" t="s">
        <v>116</v>
      </c>
      <c r="B32" s="22" t="s">
        <v>159</v>
      </c>
      <c r="C32" s="22"/>
      <c r="D32" s="22" t="s">
        <v>182</v>
      </c>
      <c r="E32" s="22" t="s">
        <v>161</v>
      </c>
      <c r="F32" s="22"/>
      <c r="G32" s="22"/>
      <c r="H32" s="22" t="s">
        <v>176</v>
      </c>
      <c r="I32" s="22" t="s">
        <v>183</v>
      </c>
      <c r="J32" s="26" t="s">
        <v>97</v>
      </c>
      <c r="K32" s="26" t="s">
        <v>96</v>
      </c>
      <c r="L32" s="26" t="s">
        <v>97</v>
      </c>
      <c r="M32" s="22">
        <v>2020</v>
      </c>
      <c r="N32" s="28" t="s">
        <v>184</v>
      </c>
    </row>
    <row r="33" spans="1:14" x14ac:dyDescent="0.25">
      <c r="A33" s="22" t="s">
        <v>116</v>
      </c>
      <c r="B33" s="22" t="s">
        <v>159</v>
      </c>
      <c r="C33" s="22"/>
      <c r="D33" s="22" t="s">
        <v>185</v>
      </c>
      <c r="E33" s="22" t="s">
        <v>161</v>
      </c>
      <c r="F33" s="22" t="s">
        <v>167</v>
      </c>
      <c r="G33" s="22"/>
      <c r="H33" s="22" t="s">
        <v>167</v>
      </c>
      <c r="I33" s="22"/>
      <c r="J33" s="26"/>
      <c r="K33" s="26"/>
      <c r="L33" s="26"/>
      <c r="M33" s="22"/>
      <c r="N33" s="24" t="s">
        <v>186</v>
      </c>
    </row>
    <row r="34" spans="1:14" ht="30" x14ac:dyDescent="0.25">
      <c r="A34" s="22" t="s">
        <v>116</v>
      </c>
      <c r="B34" s="22" t="s">
        <v>159</v>
      </c>
      <c r="C34" s="22"/>
      <c r="D34" s="22" t="s">
        <v>187</v>
      </c>
      <c r="E34" s="22" t="s">
        <v>161</v>
      </c>
      <c r="F34" s="22"/>
      <c r="G34" s="22"/>
      <c r="H34" s="22" t="s">
        <v>172</v>
      </c>
      <c r="I34" s="22" t="s">
        <v>180</v>
      </c>
      <c r="J34" s="26" t="s">
        <v>96</v>
      </c>
      <c r="K34" s="26" t="s">
        <v>96</v>
      </c>
      <c r="L34" s="26" t="s">
        <v>96</v>
      </c>
      <c r="M34" s="22">
        <v>2020</v>
      </c>
      <c r="N34" s="28"/>
    </row>
    <row r="35" spans="1:14" ht="30" x14ac:dyDescent="0.25">
      <c r="A35" s="22" t="s">
        <v>116</v>
      </c>
      <c r="B35" s="22" t="s">
        <v>159</v>
      </c>
      <c r="C35" s="22"/>
      <c r="D35" s="22" t="s">
        <v>188</v>
      </c>
      <c r="E35" s="22" t="s">
        <v>161</v>
      </c>
      <c r="F35" s="22"/>
      <c r="G35" s="22"/>
      <c r="H35" s="22" t="s">
        <v>172</v>
      </c>
      <c r="I35" s="22" t="s">
        <v>180</v>
      </c>
      <c r="J35" s="26" t="s">
        <v>96</v>
      </c>
      <c r="K35" s="26" t="s">
        <v>96</v>
      </c>
      <c r="L35" s="26" t="s">
        <v>96</v>
      </c>
      <c r="M35" s="22">
        <v>2020</v>
      </c>
      <c r="N35" s="28"/>
    </row>
    <row r="36" spans="1:14" x14ac:dyDescent="0.25">
      <c r="A36" s="22" t="s">
        <v>116</v>
      </c>
      <c r="B36" s="22" t="s">
        <v>159</v>
      </c>
      <c r="C36" s="22"/>
      <c r="D36" s="22" t="s">
        <v>189</v>
      </c>
      <c r="E36" s="22" t="s">
        <v>161</v>
      </c>
      <c r="F36" s="22"/>
      <c r="G36" s="22"/>
      <c r="H36" s="22" t="s">
        <v>176</v>
      </c>
      <c r="I36" s="14" t="s">
        <v>183</v>
      </c>
      <c r="J36" s="26" t="s">
        <v>97</v>
      </c>
      <c r="K36" s="26" t="s">
        <v>96</v>
      </c>
      <c r="L36" s="26" t="s">
        <v>97</v>
      </c>
      <c r="M36" s="22">
        <v>2020</v>
      </c>
      <c r="N36" s="28" t="s">
        <v>190</v>
      </c>
    </row>
    <row r="37" spans="1:14" x14ac:dyDescent="0.25">
      <c r="A37" s="22" t="s">
        <v>116</v>
      </c>
      <c r="B37" s="22" t="s">
        <v>159</v>
      </c>
      <c r="C37" s="22"/>
      <c r="D37" s="22" t="s">
        <v>191</v>
      </c>
      <c r="E37" s="22" t="s">
        <v>161</v>
      </c>
      <c r="F37" s="22"/>
      <c r="G37" s="22"/>
      <c r="H37" s="22" t="s">
        <v>176</v>
      </c>
      <c r="I37" s="14" t="s">
        <v>183</v>
      </c>
      <c r="J37" s="26" t="s">
        <v>97</v>
      </c>
      <c r="K37" s="26" t="s">
        <v>96</v>
      </c>
      <c r="L37" s="26" t="s">
        <v>97</v>
      </c>
      <c r="M37" s="22">
        <v>2020</v>
      </c>
      <c r="N37" s="28" t="s">
        <v>192</v>
      </c>
    </row>
    <row r="38" spans="1:14" x14ac:dyDescent="0.25">
      <c r="A38" s="22" t="s">
        <v>116</v>
      </c>
      <c r="B38" s="22" t="s">
        <v>159</v>
      </c>
      <c r="C38" s="22"/>
      <c r="D38" s="22" t="s">
        <v>193</v>
      </c>
      <c r="E38" s="22" t="s">
        <v>161</v>
      </c>
      <c r="F38" s="22"/>
      <c r="G38" s="22"/>
      <c r="H38" s="22" t="s">
        <v>162</v>
      </c>
      <c r="I38" s="22" t="s">
        <v>194</v>
      </c>
      <c r="J38" s="26" t="s">
        <v>97</v>
      </c>
      <c r="K38" s="26" t="s">
        <v>97</v>
      </c>
      <c r="L38" s="26" t="s">
        <v>96</v>
      </c>
      <c r="M38" s="22"/>
      <c r="N38" s="24" t="s">
        <v>195</v>
      </c>
    </row>
    <row r="39" spans="1:14" ht="30" x14ac:dyDescent="0.25">
      <c r="A39" s="22" t="s">
        <v>116</v>
      </c>
      <c r="B39" s="22" t="s">
        <v>159</v>
      </c>
      <c r="C39" s="22"/>
      <c r="D39" s="22" t="s">
        <v>196</v>
      </c>
      <c r="E39" s="22" t="s">
        <v>161</v>
      </c>
      <c r="F39" s="22"/>
      <c r="G39" s="22"/>
      <c r="H39" s="22" t="s">
        <v>162</v>
      </c>
      <c r="I39" s="14" t="s">
        <v>163</v>
      </c>
      <c r="J39" s="26" t="s">
        <v>96</v>
      </c>
      <c r="K39" s="26" t="s">
        <v>96</v>
      </c>
      <c r="L39" s="26" t="s">
        <v>96</v>
      </c>
      <c r="M39" s="22"/>
      <c r="N39" s="27" t="s">
        <v>165</v>
      </c>
    </row>
    <row r="40" spans="1:14" ht="30" x14ac:dyDescent="0.25">
      <c r="A40" s="22" t="s">
        <v>116</v>
      </c>
      <c r="B40" s="22" t="s">
        <v>159</v>
      </c>
      <c r="C40" s="22"/>
      <c r="D40" s="22" t="s">
        <v>197</v>
      </c>
      <c r="E40" s="22" t="s">
        <v>161</v>
      </c>
      <c r="F40" s="22"/>
      <c r="G40" s="22"/>
      <c r="H40" s="22" t="s">
        <v>176</v>
      </c>
      <c r="I40" s="14" t="s">
        <v>183</v>
      </c>
      <c r="J40" s="26" t="s">
        <v>97</v>
      </c>
      <c r="K40" s="26" t="s">
        <v>96</v>
      </c>
      <c r="L40" s="26" t="s">
        <v>97</v>
      </c>
      <c r="M40" s="22"/>
      <c r="N40" s="24" t="s">
        <v>198</v>
      </c>
    </row>
    <row r="41" spans="1:14" ht="20.25" customHeight="1" x14ac:dyDescent="0.25">
      <c r="A41" s="22" t="s">
        <v>116</v>
      </c>
      <c r="B41" s="22" t="s">
        <v>159</v>
      </c>
      <c r="C41" s="22"/>
      <c r="D41" s="22" t="s">
        <v>199</v>
      </c>
      <c r="E41" s="22" t="s">
        <v>161</v>
      </c>
      <c r="F41" s="22"/>
      <c r="G41" s="22"/>
      <c r="H41" s="22" t="s">
        <v>176</v>
      </c>
      <c r="I41" s="14" t="s">
        <v>200</v>
      </c>
      <c r="J41" s="26" t="s">
        <v>97</v>
      </c>
      <c r="K41" s="26" t="s">
        <v>96</v>
      </c>
      <c r="L41" s="26" t="s">
        <v>97</v>
      </c>
      <c r="M41" s="22">
        <v>2020</v>
      </c>
      <c r="N41" s="24" t="s">
        <v>201</v>
      </c>
    </row>
    <row r="42" spans="1:14" ht="20.25" customHeight="1" x14ac:dyDescent="0.25">
      <c r="A42" s="22" t="s">
        <v>116</v>
      </c>
      <c r="B42" s="22" t="s">
        <v>159</v>
      </c>
      <c r="C42" s="22"/>
      <c r="D42" s="22" t="s">
        <v>202</v>
      </c>
      <c r="E42" s="22" t="s">
        <v>161</v>
      </c>
      <c r="F42" s="22" t="s">
        <v>169</v>
      </c>
      <c r="G42" s="22" t="s">
        <v>170</v>
      </c>
      <c r="H42" s="22"/>
      <c r="I42" s="22"/>
      <c r="J42" s="26" t="s">
        <v>96</v>
      </c>
      <c r="K42" s="26" t="s">
        <v>96</v>
      </c>
      <c r="L42" s="26" t="s">
        <v>96</v>
      </c>
      <c r="M42" s="22">
        <v>2021</v>
      </c>
      <c r="N42" s="24" t="s">
        <v>203</v>
      </c>
    </row>
    <row r="43" spans="1:14" ht="20.25" customHeight="1" x14ac:dyDescent="0.25">
      <c r="A43" s="22" t="s">
        <v>116</v>
      </c>
      <c r="B43" s="22" t="s">
        <v>159</v>
      </c>
      <c r="C43" s="22"/>
      <c r="D43" s="22" t="s">
        <v>204</v>
      </c>
      <c r="E43" s="22" t="s">
        <v>161</v>
      </c>
      <c r="F43" s="22"/>
      <c r="G43" s="22"/>
      <c r="H43" s="22" t="s">
        <v>205</v>
      </c>
      <c r="I43" s="22" t="s">
        <v>206</v>
      </c>
      <c r="J43" s="26" t="s">
        <v>96</v>
      </c>
      <c r="K43" s="26" t="s">
        <v>96</v>
      </c>
      <c r="L43" s="26" t="s">
        <v>96</v>
      </c>
      <c r="M43" s="22">
        <v>2019</v>
      </c>
      <c r="N43" s="24" t="s">
        <v>207</v>
      </c>
    </row>
    <row r="44" spans="1:14" ht="30" customHeight="1" x14ac:dyDescent="0.25">
      <c r="A44" s="22" t="s">
        <v>116</v>
      </c>
      <c r="B44" s="22" t="s">
        <v>159</v>
      </c>
      <c r="C44" s="22"/>
      <c r="D44" s="22" t="s">
        <v>208</v>
      </c>
      <c r="E44" s="22" t="s">
        <v>161</v>
      </c>
      <c r="F44" s="22"/>
      <c r="G44" s="22"/>
      <c r="H44" s="22" t="s">
        <v>172</v>
      </c>
      <c r="I44" s="22" t="s">
        <v>209</v>
      </c>
      <c r="J44" s="26" t="s">
        <v>97</v>
      </c>
      <c r="K44" s="26" t="s">
        <v>96</v>
      </c>
      <c r="L44" s="26" t="s">
        <v>96</v>
      </c>
      <c r="M44" s="22">
        <v>2021</v>
      </c>
      <c r="N44" s="24" t="s">
        <v>165</v>
      </c>
    </row>
    <row r="45" spans="1:14" ht="20.25" customHeight="1" x14ac:dyDescent="0.25">
      <c r="A45" s="22" t="s">
        <v>116</v>
      </c>
      <c r="B45" s="22" t="s">
        <v>159</v>
      </c>
      <c r="C45" s="22"/>
      <c r="D45" s="22" t="s">
        <v>210</v>
      </c>
      <c r="E45" s="22" t="s">
        <v>161</v>
      </c>
      <c r="F45" s="22"/>
      <c r="G45" s="22"/>
      <c r="H45" s="22" t="s">
        <v>172</v>
      </c>
      <c r="I45" s="22" t="s">
        <v>209</v>
      </c>
      <c r="J45" s="26" t="s">
        <v>97</v>
      </c>
      <c r="K45" s="26" t="s">
        <v>96</v>
      </c>
      <c r="L45" s="26" t="s">
        <v>96</v>
      </c>
      <c r="M45" s="22">
        <v>2021</v>
      </c>
      <c r="N45" s="24" t="s">
        <v>165</v>
      </c>
    </row>
    <row r="46" spans="1:14" ht="20.25" customHeight="1" x14ac:dyDescent="0.25">
      <c r="A46" s="22" t="s">
        <v>94</v>
      </c>
      <c r="B46" s="22" t="s">
        <v>211</v>
      </c>
      <c r="C46" s="22" t="s">
        <v>212</v>
      </c>
      <c r="D46" s="22" t="s">
        <v>213</v>
      </c>
      <c r="E46" s="22" t="s">
        <v>214</v>
      </c>
      <c r="F46" s="22" t="s">
        <v>215</v>
      </c>
      <c r="G46" s="22">
        <v>1214</v>
      </c>
      <c r="H46" s="22"/>
      <c r="I46" s="22"/>
      <c r="J46" s="22" t="s">
        <v>96</v>
      </c>
      <c r="K46" s="22" t="s">
        <v>96</v>
      </c>
      <c r="L46" s="22" t="s">
        <v>96</v>
      </c>
      <c r="M46" s="22">
        <v>2021</v>
      </c>
      <c r="N46" s="24"/>
    </row>
    <row r="47" spans="1:14" ht="20.25" customHeight="1" x14ac:dyDescent="0.25">
      <c r="A47" s="22" t="s">
        <v>94</v>
      </c>
      <c r="B47" s="22" t="s">
        <v>211</v>
      </c>
      <c r="C47" s="22" t="s">
        <v>212</v>
      </c>
      <c r="D47" s="22" t="s">
        <v>216</v>
      </c>
      <c r="E47" s="22" t="s">
        <v>214</v>
      </c>
      <c r="F47" s="22" t="s">
        <v>217</v>
      </c>
      <c r="G47" s="22">
        <v>9686</v>
      </c>
      <c r="H47" s="22" t="s">
        <v>218</v>
      </c>
      <c r="I47" s="22" t="s">
        <v>219</v>
      </c>
      <c r="J47" s="22" t="s">
        <v>97</v>
      </c>
      <c r="K47" s="22" t="s">
        <v>97</v>
      </c>
      <c r="L47" s="22" t="s">
        <v>96</v>
      </c>
      <c r="M47" s="22">
        <v>2021</v>
      </c>
      <c r="N47" s="29" t="s">
        <v>220</v>
      </c>
    </row>
    <row r="48" spans="1:14" ht="20.25" customHeight="1" x14ac:dyDescent="0.25">
      <c r="A48" s="22" t="s">
        <v>94</v>
      </c>
      <c r="B48" s="22" t="s">
        <v>211</v>
      </c>
      <c r="C48" s="22" t="s">
        <v>212</v>
      </c>
      <c r="D48" s="22" t="s">
        <v>221</v>
      </c>
      <c r="E48" s="22" t="s">
        <v>214</v>
      </c>
      <c r="F48" s="22" t="s">
        <v>215</v>
      </c>
      <c r="G48" s="22">
        <v>1214</v>
      </c>
      <c r="H48" s="22"/>
      <c r="I48" s="22"/>
      <c r="J48" s="22" t="s">
        <v>96</v>
      </c>
      <c r="K48" s="22" t="s">
        <v>96</v>
      </c>
      <c r="L48" s="22" t="s">
        <v>96</v>
      </c>
      <c r="M48" s="22">
        <v>2021</v>
      </c>
      <c r="N48" s="24"/>
    </row>
    <row r="49" spans="1:14" ht="20.25" customHeight="1" x14ac:dyDescent="0.25">
      <c r="A49" s="22" t="s">
        <v>94</v>
      </c>
      <c r="B49" s="22" t="s">
        <v>211</v>
      </c>
      <c r="C49" s="22" t="s">
        <v>212</v>
      </c>
      <c r="D49" s="22" t="s">
        <v>222</v>
      </c>
      <c r="E49" s="22" t="s">
        <v>214</v>
      </c>
      <c r="F49" s="22" t="s">
        <v>217</v>
      </c>
      <c r="G49" s="22">
        <v>9686</v>
      </c>
      <c r="H49" s="22" t="s">
        <v>218</v>
      </c>
      <c r="I49" s="22" t="s">
        <v>219</v>
      </c>
      <c r="J49" s="22" t="s">
        <v>97</v>
      </c>
      <c r="K49" s="22" t="s">
        <v>97</v>
      </c>
      <c r="L49" s="22" t="s">
        <v>96</v>
      </c>
      <c r="M49" s="22">
        <v>2021</v>
      </c>
      <c r="N49" s="29" t="str">
        <f t="shared" ref="N49" si="0">N47</f>
        <v>Wegens ontbreken foutenvlaggen in continue data werd originele data op MDA geplaatst in afwachting van insluiten foutenvlaggen in Scheldemonitor. VLIZ verwerkt dit en scripts kunnen eenvoudig aangepast worden na bevestiging door VLIZ.</v>
      </c>
    </row>
    <row r="50" spans="1:14" ht="20.25" customHeight="1" x14ac:dyDescent="0.25">
      <c r="A50" s="22" t="s">
        <v>94</v>
      </c>
      <c r="B50" s="22" t="s">
        <v>211</v>
      </c>
      <c r="C50" s="22" t="s">
        <v>212</v>
      </c>
      <c r="D50" s="22" t="s">
        <v>223</v>
      </c>
      <c r="E50" s="22" t="s">
        <v>214</v>
      </c>
      <c r="F50" s="22" t="s">
        <v>217</v>
      </c>
      <c r="G50" s="22">
        <v>9686</v>
      </c>
      <c r="H50" s="22" t="s">
        <v>218</v>
      </c>
      <c r="I50" s="22" t="s">
        <v>219</v>
      </c>
      <c r="J50" s="22" t="s">
        <v>97</v>
      </c>
      <c r="K50" s="22" t="s">
        <v>97</v>
      </c>
      <c r="L50" s="22" t="s">
        <v>96</v>
      </c>
      <c r="M50" s="22">
        <v>2021</v>
      </c>
      <c r="N50" s="29" t="str">
        <f>N47</f>
        <v>Wegens ontbreken foutenvlaggen in continue data werd originele data op MDA geplaatst in afwachting van insluiten foutenvlaggen in Scheldemonitor. VLIZ verwerkt dit en scripts kunnen eenvoudig aangepast worden na bevestiging door VLIZ.</v>
      </c>
    </row>
    <row r="51" spans="1:14" ht="20.25" customHeight="1" x14ac:dyDescent="0.25">
      <c r="A51" s="22" t="s">
        <v>94</v>
      </c>
      <c r="B51" s="22" t="s">
        <v>211</v>
      </c>
      <c r="C51" s="22" t="s">
        <v>224</v>
      </c>
      <c r="D51" s="22" t="s">
        <v>225</v>
      </c>
      <c r="E51" s="22" t="s">
        <v>214</v>
      </c>
      <c r="F51" s="22" t="s">
        <v>226</v>
      </c>
      <c r="G51" s="22" t="s">
        <v>227</v>
      </c>
      <c r="H51" s="22"/>
      <c r="I51" s="22"/>
      <c r="J51" s="22" t="s">
        <v>96</v>
      </c>
      <c r="K51" s="22" t="s">
        <v>96</v>
      </c>
      <c r="L51" s="22" t="s">
        <v>96</v>
      </c>
      <c r="M51" s="22">
        <v>2021</v>
      </c>
      <c r="N51" s="30" t="s">
        <v>228</v>
      </c>
    </row>
    <row r="52" spans="1:14" ht="20.25" customHeight="1" x14ac:dyDescent="0.25">
      <c r="A52" s="22" t="s">
        <v>94</v>
      </c>
      <c r="B52" s="22" t="s">
        <v>211</v>
      </c>
      <c r="C52" s="22" t="s">
        <v>224</v>
      </c>
      <c r="D52" s="22" t="s">
        <v>229</v>
      </c>
      <c r="E52" s="22" t="s">
        <v>214</v>
      </c>
      <c r="F52" s="22" t="s">
        <v>226</v>
      </c>
      <c r="G52" s="22" t="s">
        <v>230</v>
      </c>
      <c r="H52" s="22"/>
      <c r="I52" s="22"/>
      <c r="J52" s="22" t="s">
        <v>95</v>
      </c>
      <c r="K52" s="22" t="s">
        <v>95</v>
      </c>
      <c r="L52" s="22" t="s">
        <v>96</v>
      </c>
      <c r="M52" s="22">
        <v>2021</v>
      </c>
      <c r="N52" s="30" t="s">
        <v>228</v>
      </c>
    </row>
    <row r="53" spans="1:14" ht="20.25" customHeight="1" x14ac:dyDescent="0.25">
      <c r="A53" s="22" t="s">
        <v>94</v>
      </c>
      <c r="B53" s="22" t="s">
        <v>211</v>
      </c>
      <c r="C53" s="22" t="s">
        <v>224</v>
      </c>
      <c r="D53" s="22" t="s">
        <v>231</v>
      </c>
      <c r="E53" s="22" t="s">
        <v>214</v>
      </c>
      <c r="F53" s="22" t="s">
        <v>232</v>
      </c>
      <c r="G53" s="22" t="s">
        <v>233</v>
      </c>
      <c r="H53" s="22"/>
      <c r="I53" s="22"/>
      <c r="J53" s="22" t="s">
        <v>97</v>
      </c>
      <c r="K53" s="22" t="s">
        <v>97</v>
      </c>
      <c r="L53" s="22" t="s">
        <v>96</v>
      </c>
      <c r="M53" s="22">
        <v>2021</v>
      </c>
      <c r="N53" s="30"/>
    </row>
    <row r="54" spans="1:14" ht="20.25" customHeight="1" x14ac:dyDescent="0.25">
      <c r="A54" s="22" t="s">
        <v>94</v>
      </c>
      <c r="B54" s="22" t="s">
        <v>211</v>
      </c>
      <c r="C54" s="22" t="s">
        <v>224</v>
      </c>
      <c r="D54" s="22" t="s">
        <v>234</v>
      </c>
      <c r="E54" s="22" t="s">
        <v>214</v>
      </c>
      <c r="F54" s="22" t="s">
        <v>232</v>
      </c>
      <c r="G54" s="22" t="s">
        <v>235</v>
      </c>
      <c r="H54" s="22"/>
      <c r="I54" s="22"/>
      <c r="J54" s="22" t="s">
        <v>97</v>
      </c>
      <c r="K54" s="22" t="s">
        <v>97</v>
      </c>
      <c r="L54" s="22" t="s">
        <v>96</v>
      </c>
      <c r="M54" s="22">
        <v>2021</v>
      </c>
      <c r="N54" s="30"/>
    </row>
    <row r="55" spans="1:14" ht="20.25" customHeight="1" x14ac:dyDescent="0.25">
      <c r="A55" s="22" t="s">
        <v>94</v>
      </c>
      <c r="B55" s="22" t="s">
        <v>211</v>
      </c>
      <c r="C55" s="22" t="s">
        <v>224</v>
      </c>
      <c r="D55" s="22" t="s">
        <v>236</v>
      </c>
      <c r="E55" s="22" t="s">
        <v>214</v>
      </c>
      <c r="F55" s="22" t="s">
        <v>237</v>
      </c>
      <c r="G55" s="22" t="s">
        <v>238</v>
      </c>
      <c r="H55" s="22"/>
      <c r="I55" s="22"/>
      <c r="J55" s="22" t="s">
        <v>96</v>
      </c>
      <c r="K55" s="22" t="s">
        <v>96</v>
      </c>
      <c r="L55" s="22" t="s">
        <v>96</v>
      </c>
      <c r="M55" s="22">
        <v>2021</v>
      </c>
      <c r="N55" s="31"/>
    </row>
    <row r="56" spans="1:14" ht="20.25" customHeight="1" x14ac:dyDescent="0.25">
      <c r="A56" s="22" t="s">
        <v>94</v>
      </c>
      <c r="B56" s="22" t="s">
        <v>211</v>
      </c>
      <c r="C56" s="22" t="s">
        <v>224</v>
      </c>
      <c r="D56" s="22" t="s">
        <v>239</v>
      </c>
      <c r="E56" s="22" t="s">
        <v>214</v>
      </c>
      <c r="F56" s="22" t="s">
        <v>226</v>
      </c>
      <c r="G56" s="22">
        <v>834</v>
      </c>
      <c r="H56" s="22"/>
      <c r="I56" s="22"/>
      <c r="J56" s="22" t="s">
        <v>96</v>
      </c>
      <c r="K56" s="22" t="s">
        <v>96</v>
      </c>
      <c r="L56" s="22" t="s">
        <v>96</v>
      </c>
      <c r="M56" s="22">
        <v>2021</v>
      </c>
      <c r="N56" s="30" t="s">
        <v>228</v>
      </c>
    </row>
    <row r="57" spans="1:14" ht="20.25" customHeight="1" x14ac:dyDescent="0.25">
      <c r="A57" s="22" t="s">
        <v>94</v>
      </c>
      <c r="B57" s="22" t="s">
        <v>211</v>
      </c>
      <c r="C57" s="22" t="s">
        <v>224</v>
      </c>
      <c r="D57" s="22" t="s">
        <v>240</v>
      </c>
      <c r="E57" s="22" t="s">
        <v>214</v>
      </c>
      <c r="F57" s="22" t="s">
        <v>226</v>
      </c>
      <c r="G57" s="22" t="s">
        <v>241</v>
      </c>
      <c r="H57" s="22"/>
      <c r="I57" s="22"/>
      <c r="J57" s="22" t="s">
        <v>96</v>
      </c>
      <c r="K57" s="22" t="s">
        <v>96</v>
      </c>
      <c r="L57" s="22" t="s">
        <v>96</v>
      </c>
      <c r="M57" s="22">
        <v>2021</v>
      </c>
      <c r="N57" s="30" t="s">
        <v>228</v>
      </c>
    </row>
    <row r="58" spans="1:14" ht="20.25" customHeight="1" x14ac:dyDescent="0.25">
      <c r="A58" s="22" t="s">
        <v>94</v>
      </c>
      <c r="B58" s="22" t="s">
        <v>211</v>
      </c>
      <c r="C58" s="22" t="s">
        <v>224</v>
      </c>
      <c r="D58" s="22" t="s">
        <v>242</v>
      </c>
      <c r="E58" s="22" t="s">
        <v>214</v>
      </c>
      <c r="F58" s="22" t="s">
        <v>226</v>
      </c>
      <c r="G58" s="22" t="s">
        <v>243</v>
      </c>
      <c r="H58" s="22"/>
      <c r="I58" s="22"/>
      <c r="J58" s="22" t="s">
        <v>96</v>
      </c>
      <c r="K58" s="22" t="s">
        <v>96</v>
      </c>
      <c r="L58" s="22" t="s">
        <v>96</v>
      </c>
      <c r="M58" s="22">
        <v>2021</v>
      </c>
      <c r="N58" s="24"/>
    </row>
    <row r="59" spans="1:14" ht="20.25" customHeight="1" x14ac:dyDescent="0.25">
      <c r="A59" s="22" t="s">
        <v>94</v>
      </c>
      <c r="B59" s="22" t="s">
        <v>211</v>
      </c>
      <c r="C59" s="22" t="s">
        <v>224</v>
      </c>
      <c r="D59" s="22" t="s">
        <v>244</v>
      </c>
      <c r="E59" s="22" t="s">
        <v>214</v>
      </c>
      <c r="F59" s="22" t="s">
        <v>226</v>
      </c>
      <c r="G59" s="22" t="s">
        <v>245</v>
      </c>
      <c r="H59" s="22"/>
      <c r="I59" s="22"/>
      <c r="J59" s="22" t="s">
        <v>96</v>
      </c>
      <c r="K59" s="22" t="s">
        <v>96</v>
      </c>
      <c r="L59" s="22" t="s">
        <v>96</v>
      </c>
      <c r="M59" s="22">
        <v>2021</v>
      </c>
      <c r="N59" s="30" t="s">
        <v>228</v>
      </c>
    </row>
    <row r="60" spans="1:14" ht="20.25" customHeight="1" x14ac:dyDescent="0.25">
      <c r="A60" s="22" t="s">
        <v>94</v>
      </c>
      <c r="B60" s="22" t="s">
        <v>211</v>
      </c>
      <c r="C60" s="22" t="s">
        <v>224</v>
      </c>
      <c r="D60" s="22" t="s">
        <v>246</v>
      </c>
      <c r="E60" s="22" t="s">
        <v>214</v>
      </c>
      <c r="F60" s="22" t="s">
        <v>232</v>
      </c>
      <c r="G60" s="22" t="s">
        <v>247</v>
      </c>
      <c r="H60" s="22"/>
      <c r="I60" s="22"/>
      <c r="J60" s="22" t="s">
        <v>97</v>
      </c>
      <c r="K60" s="22" t="s">
        <v>97</v>
      </c>
      <c r="L60" s="22" t="s">
        <v>96</v>
      </c>
      <c r="M60" s="22">
        <v>2021</v>
      </c>
      <c r="N60" s="30"/>
    </row>
    <row r="61" spans="1:14" ht="20.25" customHeight="1" x14ac:dyDescent="0.25">
      <c r="A61" s="22" t="s">
        <v>94</v>
      </c>
      <c r="B61" s="22" t="s">
        <v>211</v>
      </c>
      <c r="C61" s="22" t="s">
        <v>248</v>
      </c>
      <c r="D61" s="22" t="s">
        <v>249</v>
      </c>
      <c r="E61" s="22" t="s">
        <v>214</v>
      </c>
      <c r="F61" s="22" t="s">
        <v>250</v>
      </c>
      <c r="G61" s="22" t="s">
        <v>251</v>
      </c>
      <c r="H61" s="22"/>
      <c r="I61" s="22"/>
      <c r="J61" s="22" t="s">
        <v>96</v>
      </c>
      <c r="K61" s="22" t="s">
        <v>96</v>
      </c>
      <c r="L61" s="22" t="s">
        <v>96</v>
      </c>
      <c r="M61" s="22">
        <v>2021</v>
      </c>
      <c r="N61" s="24"/>
    </row>
    <row r="62" spans="1:14" ht="20.25" customHeight="1" x14ac:dyDescent="0.25">
      <c r="A62" s="22" t="s">
        <v>94</v>
      </c>
      <c r="B62" s="22" t="s">
        <v>211</v>
      </c>
      <c r="C62" s="22" t="s">
        <v>248</v>
      </c>
      <c r="D62" s="22" t="s">
        <v>252</v>
      </c>
      <c r="E62" s="22" t="s">
        <v>214</v>
      </c>
      <c r="F62" s="22" t="s">
        <v>250</v>
      </c>
      <c r="G62" s="22">
        <v>1755</v>
      </c>
      <c r="H62" s="22"/>
      <c r="I62" s="22"/>
      <c r="J62" s="22" t="s">
        <v>97</v>
      </c>
      <c r="K62" s="22" t="s">
        <v>97</v>
      </c>
      <c r="L62" s="22" t="s">
        <v>97</v>
      </c>
      <c r="M62" s="22" t="s">
        <v>156</v>
      </c>
      <c r="N62" s="24" t="s">
        <v>253</v>
      </c>
    </row>
    <row r="63" spans="1:14" ht="20.25" customHeight="1" x14ac:dyDescent="0.25">
      <c r="A63" s="22" t="s">
        <v>94</v>
      </c>
      <c r="B63" s="22" t="s">
        <v>211</v>
      </c>
      <c r="C63" s="22" t="s">
        <v>248</v>
      </c>
      <c r="D63" s="22" t="s">
        <v>254</v>
      </c>
      <c r="E63" s="22" t="s">
        <v>214</v>
      </c>
      <c r="F63" s="32" t="s">
        <v>255</v>
      </c>
      <c r="G63" s="22" t="s">
        <v>256</v>
      </c>
      <c r="H63" s="22"/>
      <c r="I63" s="22"/>
      <c r="J63" s="22" t="s">
        <v>96</v>
      </c>
      <c r="K63" s="22" t="s">
        <v>96</v>
      </c>
      <c r="L63" s="22" t="s">
        <v>96</v>
      </c>
      <c r="M63" s="22">
        <v>2021</v>
      </c>
      <c r="N63" s="24"/>
    </row>
    <row r="64" spans="1:14" ht="20.25" customHeight="1" x14ac:dyDescent="0.25">
      <c r="A64" s="22" t="s">
        <v>94</v>
      </c>
      <c r="B64" s="22" t="s">
        <v>211</v>
      </c>
      <c r="C64" s="22" t="s">
        <v>248</v>
      </c>
      <c r="D64" s="22" t="s">
        <v>257</v>
      </c>
      <c r="E64" s="22" t="s">
        <v>214</v>
      </c>
      <c r="F64" s="22" t="s">
        <v>258</v>
      </c>
      <c r="G64" s="22">
        <v>5393</v>
      </c>
      <c r="H64" s="22" t="s">
        <v>218</v>
      </c>
      <c r="I64" s="22" t="s">
        <v>219</v>
      </c>
      <c r="J64" s="22" t="s">
        <v>97</v>
      </c>
      <c r="K64" s="22" t="s">
        <v>97</v>
      </c>
      <c r="L64" s="22" t="s">
        <v>96</v>
      </c>
      <c r="M64" s="22">
        <v>2021</v>
      </c>
      <c r="N64" s="24"/>
    </row>
    <row r="65" spans="1:14" ht="20.25" customHeight="1" x14ac:dyDescent="0.25">
      <c r="A65" s="22" t="s">
        <v>94</v>
      </c>
      <c r="B65" s="22" t="s">
        <v>211</v>
      </c>
      <c r="C65" s="22" t="s">
        <v>248</v>
      </c>
      <c r="D65" s="22" t="s">
        <v>259</v>
      </c>
      <c r="E65" s="22" t="s">
        <v>214</v>
      </c>
      <c r="F65" s="22" t="s">
        <v>260</v>
      </c>
      <c r="G65" s="22">
        <v>1223</v>
      </c>
      <c r="H65" s="22"/>
      <c r="I65" s="22"/>
      <c r="J65" s="22" t="s">
        <v>96</v>
      </c>
      <c r="K65" s="22" t="s">
        <v>96</v>
      </c>
      <c r="L65" s="22" t="s">
        <v>96</v>
      </c>
      <c r="M65" s="22">
        <v>2021</v>
      </c>
      <c r="N65" s="24"/>
    </row>
    <row r="66" spans="1:14" ht="20.25" customHeight="1" x14ac:dyDescent="0.25">
      <c r="A66" s="22" t="s">
        <v>94</v>
      </c>
      <c r="B66" s="22" t="s">
        <v>211</v>
      </c>
      <c r="C66" s="22" t="s">
        <v>248</v>
      </c>
      <c r="D66" s="22" t="s">
        <v>261</v>
      </c>
      <c r="E66" s="22" t="s">
        <v>214</v>
      </c>
      <c r="F66" s="22" t="s">
        <v>260</v>
      </c>
      <c r="G66" s="22">
        <v>1223</v>
      </c>
      <c r="H66" s="22"/>
      <c r="I66" s="22"/>
      <c r="J66" s="22" t="s">
        <v>95</v>
      </c>
      <c r="K66" s="22" t="s">
        <v>95</v>
      </c>
      <c r="L66" s="22" t="s">
        <v>96</v>
      </c>
      <c r="M66" s="22">
        <v>2021</v>
      </c>
      <c r="N66" s="24"/>
    </row>
    <row r="67" spans="1:14" ht="20.25" customHeight="1" x14ac:dyDescent="0.25">
      <c r="A67" s="22" t="s">
        <v>94</v>
      </c>
      <c r="B67" s="22" t="s">
        <v>211</v>
      </c>
      <c r="C67" s="22" t="s">
        <v>248</v>
      </c>
      <c r="D67" s="22" t="s">
        <v>262</v>
      </c>
      <c r="E67" s="22" t="s">
        <v>214</v>
      </c>
      <c r="F67" s="22" t="s">
        <v>260</v>
      </c>
      <c r="G67" s="22">
        <v>1223</v>
      </c>
      <c r="H67" s="22"/>
      <c r="I67" s="22"/>
      <c r="J67" s="22" t="s">
        <v>95</v>
      </c>
      <c r="K67" s="22" t="s">
        <v>95</v>
      </c>
      <c r="L67" s="22" t="s">
        <v>96</v>
      </c>
      <c r="M67" s="22">
        <v>2021</v>
      </c>
      <c r="N67" s="24"/>
    </row>
    <row r="68" spans="1:14" ht="20.25" customHeight="1" x14ac:dyDescent="0.25">
      <c r="A68" s="22" t="s">
        <v>94</v>
      </c>
      <c r="B68" s="22" t="s">
        <v>211</v>
      </c>
      <c r="C68" s="22" t="s">
        <v>263</v>
      </c>
      <c r="D68" s="22" t="s">
        <v>264</v>
      </c>
      <c r="E68" s="22" t="s">
        <v>214</v>
      </c>
      <c r="F68" s="22" t="s">
        <v>265</v>
      </c>
      <c r="G68" s="22" t="s">
        <v>266</v>
      </c>
      <c r="H68" s="22"/>
      <c r="I68" s="22"/>
      <c r="J68" s="22" t="s">
        <v>97</v>
      </c>
      <c r="K68" s="22" t="s">
        <v>96</v>
      </c>
      <c r="L68" s="22" t="s">
        <v>96</v>
      </c>
      <c r="M68" s="22">
        <v>2021</v>
      </c>
      <c r="N68" s="24"/>
    </row>
    <row r="69" spans="1:14" ht="20.25" customHeight="1" x14ac:dyDescent="0.25">
      <c r="A69" s="22" t="s">
        <v>94</v>
      </c>
      <c r="B69" s="22" t="s">
        <v>211</v>
      </c>
      <c r="C69" s="22" t="s">
        <v>263</v>
      </c>
      <c r="D69" s="22" t="s">
        <v>267</v>
      </c>
      <c r="E69" s="22" t="s">
        <v>214</v>
      </c>
      <c r="F69" s="22" t="s">
        <v>268</v>
      </c>
      <c r="G69" s="22" t="s">
        <v>266</v>
      </c>
      <c r="H69" s="22"/>
      <c r="I69" s="22"/>
      <c r="J69" s="22" t="s">
        <v>97</v>
      </c>
      <c r="K69" s="22" t="s">
        <v>96</v>
      </c>
      <c r="L69" s="22" t="s">
        <v>96</v>
      </c>
      <c r="M69" s="22">
        <v>2021</v>
      </c>
      <c r="N69" s="24"/>
    </row>
    <row r="70" spans="1:14" ht="20.25" customHeight="1" x14ac:dyDescent="0.25">
      <c r="A70" s="22" t="s">
        <v>94</v>
      </c>
      <c r="B70" s="22" t="s">
        <v>211</v>
      </c>
      <c r="C70" s="22" t="s">
        <v>263</v>
      </c>
      <c r="D70" s="22" t="s">
        <v>269</v>
      </c>
      <c r="E70" s="22" t="s">
        <v>214</v>
      </c>
      <c r="F70" s="22" t="s">
        <v>270</v>
      </c>
      <c r="G70" s="22" t="s">
        <v>266</v>
      </c>
      <c r="H70" s="22"/>
      <c r="I70" s="22"/>
      <c r="J70" s="22" t="s">
        <v>96</v>
      </c>
      <c r="K70" s="22" t="s">
        <v>96</v>
      </c>
      <c r="L70" s="22" t="s">
        <v>96</v>
      </c>
      <c r="M70" s="22">
        <v>2021</v>
      </c>
      <c r="N70" s="24"/>
    </row>
    <row r="71" spans="1:14" ht="20.25" customHeight="1" x14ac:dyDescent="0.25">
      <c r="A71" s="22" t="s">
        <v>116</v>
      </c>
      <c r="B71" s="22" t="s">
        <v>211</v>
      </c>
      <c r="C71" s="22" t="s">
        <v>271</v>
      </c>
      <c r="D71" s="22" t="s">
        <v>272</v>
      </c>
      <c r="E71" s="22" t="s">
        <v>214</v>
      </c>
      <c r="F71" s="22" t="s">
        <v>273</v>
      </c>
      <c r="G71" s="22">
        <v>495</v>
      </c>
      <c r="H71" s="22"/>
      <c r="I71" s="22"/>
      <c r="J71" s="22" t="s">
        <v>96</v>
      </c>
      <c r="K71" s="22" t="s">
        <v>96</v>
      </c>
      <c r="L71" s="22" t="s">
        <v>96</v>
      </c>
      <c r="M71" s="22">
        <v>2021</v>
      </c>
      <c r="N71" s="24" t="s">
        <v>274</v>
      </c>
    </row>
    <row r="72" spans="1:14" ht="20.25" customHeight="1" x14ac:dyDescent="0.25">
      <c r="A72" s="22" t="s">
        <v>116</v>
      </c>
      <c r="B72" s="22" t="s">
        <v>211</v>
      </c>
      <c r="C72" s="22" t="s">
        <v>271</v>
      </c>
      <c r="D72" s="22" t="s">
        <v>275</v>
      </c>
      <c r="E72" s="22" t="s">
        <v>214</v>
      </c>
      <c r="F72" s="22" t="s">
        <v>273</v>
      </c>
      <c r="G72" s="22">
        <v>495</v>
      </c>
      <c r="H72" s="22"/>
      <c r="I72" s="22"/>
      <c r="J72" s="22" t="s">
        <v>96</v>
      </c>
      <c r="K72" s="22" t="s">
        <v>96</v>
      </c>
      <c r="L72" s="22" t="s">
        <v>96</v>
      </c>
      <c r="M72" s="22">
        <v>2021</v>
      </c>
      <c r="N72" s="24" t="str">
        <f>N71</f>
        <v>Meeste meetstations data sinds 2012, enkel WS al langer</v>
      </c>
    </row>
    <row r="73" spans="1:14" ht="20.25" customHeight="1" x14ac:dyDescent="0.25">
      <c r="A73" s="22" t="s">
        <v>116</v>
      </c>
      <c r="B73" s="22" t="s">
        <v>211</v>
      </c>
      <c r="C73" s="22" t="s">
        <v>271</v>
      </c>
      <c r="D73" s="22" t="s">
        <v>276</v>
      </c>
      <c r="E73" s="22" t="s">
        <v>214</v>
      </c>
      <c r="F73" s="22" t="s">
        <v>273</v>
      </c>
      <c r="G73" s="22">
        <v>495</v>
      </c>
      <c r="H73" s="22"/>
      <c r="I73" s="22"/>
      <c r="J73" s="22" t="s">
        <v>97</v>
      </c>
      <c r="K73" s="22" t="s">
        <v>96</v>
      </c>
      <c r="L73" s="22" t="s">
        <v>96</v>
      </c>
      <c r="M73" s="22">
        <v>2021</v>
      </c>
      <c r="N73" s="24" t="s">
        <v>277</v>
      </c>
    </row>
    <row r="74" spans="1:14" ht="20.25" customHeight="1" x14ac:dyDescent="0.25">
      <c r="A74" s="22" t="s">
        <v>116</v>
      </c>
      <c r="B74" s="22" t="s">
        <v>211</v>
      </c>
      <c r="C74" s="22" t="s">
        <v>271</v>
      </c>
      <c r="D74" s="22" t="s">
        <v>278</v>
      </c>
      <c r="E74" s="22" t="s">
        <v>214</v>
      </c>
      <c r="F74" s="22" t="s">
        <v>260</v>
      </c>
      <c r="G74" s="22">
        <v>1223</v>
      </c>
      <c r="H74" s="22"/>
      <c r="I74" s="22"/>
      <c r="J74" s="22" t="s">
        <v>96</v>
      </c>
      <c r="K74" s="22" t="s">
        <v>96</v>
      </c>
      <c r="L74" s="22" t="s">
        <v>96</v>
      </c>
      <c r="M74" s="22">
        <v>2021</v>
      </c>
      <c r="N74" s="24"/>
    </row>
    <row r="75" spans="1:14" ht="20.25" customHeight="1" x14ac:dyDescent="0.25">
      <c r="A75" s="22" t="s">
        <v>116</v>
      </c>
      <c r="B75" s="22" t="s">
        <v>211</v>
      </c>
      <c r="C75" s="22" t="s">
        <v>271</v>
      </c>
      <c r="D75" s="22" t="s">
        <v>279</v>
      </c>
      <c r="E75" s="22" t="s">
        <v>214</v>
      </c>
      <c r="F75" s="22" t="s">
        <v>260</v>
      </c>
      <c r="G75" s="22">
        <v>1223</v>
      </c>
      <c r="H75" s="22"/>
      <c r="I75" s="22"/>
      <c r="J75" s="22" t="s">
        <v>96</v>
      </c>
      <c r="K75" s="22" t="s">
        <v>96</v>
      </c>
      <c r="L75" s="22" t="s">
        <v>96</v>
      </c>
      <c r="M75" s="22">
        <v>2021</v>
      </c>
      <c r="N75" s="24"/>
    </row>
    <row r="76" spans="1:14" ht="20.25" customHeight="1" x14ac:dyDescent="0.25">
      <c r="A76" s="22" t="s">
        <v>116</v>
      </c>
      <c r="B76" s="22" t="s">
        <v>211</v>
      </c>
      <c r="C76" s="22" t="s">
        <v>271</v>
      </c>
      <c r="D76" s="22" t="s">
        <v>280</v>
      </c>
      <c r="E76" s="22" t="s">
        <v>214</v>
      </c>
      <c r="F76" s="22" t="s">
        <v>281</v>
      </c>
      <c r="G76" s="22" t="s">
        <v>282</v>
      </c>
      <c r="H76" s="22"/>
      <c r="I76" s="22"/>
      <c r="J76" s="22" t="s">
        <v>96</v>
      </c>
      <c r="K76" s="22" t="s">
        <v>96</v>
      </c>
      <c r="L76" s="22" t="s">
        <v>96</v>
      </c>
      <c r="M76" s="22">
        <v>2021</v>
      </c>
      <c r="N76" s="24" t="s">
        <v>283</v>
      </c>
    </row>
    <row r="77" spans="1:14" ht="20.25" customHeight="1" x14ac:dyDescent="0.25">
      <c r="A77" s="22" t="s">
        <v>116</v>
      </c>
      <c r="B77" s="22" t="s">
        <v>211</v>
      </c>
      <c r="C77" s="22" t="s">
        <v>284</v>
      </c>
      <c r="D77" s="22" t="s">
        <v>285</v>
      </c>
      <c r="E77" s="22" t="s">
        <v>214</v>
      </c>
      <c r="F77" s="22" t="s">
        <v>286</v>
      </c>
      <c r="G77" s="22">
        <v>9685</v>
      </c>
      <c r="H77" s="22"/>
      <c r="I77" s="22"/>
      <c r="J77" s="22" t="s">
        <v>97</v>
      </c>
      <c r="K77" s="22" t="s">
        <v>97</v>
      </c>
      <c r="L77" s="22" t="s">
        <v>97</v>
      </c>
      <c r="M77" s="22" t="s">
        <v>156</v>
      </c>
      <c r="N77" s="24"/>
    </row>
    <row r="78" spans="1:14" ht="20.25" customHeight="1" x14ac:dyDescent="0.25">
      <c r="A78" s="22" t="s">
        <v>116</v>
      </c>
      <c r="B78" s="22" t="s">
        <v>211</v>
      </c>
      <c r="C78" s="22" t="s">
        <v>271</v>
      </c>
      <c r="D78" s="22" t="s">
        <v>287</v>
      </c>
      <c r="E78" s="22" t="s">
        <v>214</v>
      </c>
      <c r="F78" s="22" t="s">
        <v>288</v>
      </c>
      <c r="G78" s="22">
        <v>674</v>
      </c>
      <c r="H78" s="22"/>
      <c r="I78" s="22"/>
      <c r="J78" s="22" t="s">
        <v>96</v>
      </c>
      <c r="K78" s="22" t="s">
        <v>96</v>
      </c>
      <c r="L78" s="22" t="s">
        <v>96</v>
      </c>
      <c r="M78" s="22">
        <v>2021</v>
      </c>
      <c r="N78" s="24"/>
    </row>
    <row r="79" spans="1:14" ht="30" x14ac:dyDescent="0.25">
      <c r="A79" s="22" t="s">
        <v>116</v>
      </c>
      <c r="B79" s="22" t="s">
        <v>211</v>
      </c>
      <c r="C79" s="22" t="s">
        <v>271</v>
      </c>
      <c r="D79" s="22" t="s">
        <v>289</v>
      </c>
      <c r="E79" s="22" t="s">
        <v>214</v>
      </c>
      <c r="F79" s="32" t="s">
        <v>255</v>
      </c>
      <c r="G79" s="22" t="s">
        <v>256</v>
      </c>
      <c r="H79" s="22"/>
      <c r="I79" s="22"/>
      <c r="J79" s="22" t="s">
        <v>96</v>
      </c>
      <c r="K79" s="22" t="s">
        <v>96</v>
      </c>
      <c r="L79" s="22" t="s">
        <v>96</v>
      </c>
      <c r="M79" s="22">
        <v>2021</v>
      </c>
      <c r="N79" s="24"/>
    </row>
    <row r="80" spans="1:14" ht="30" x14ac:dyDescent="0.25">
      <c r="A80" s="22" t="s">
        <v>116</v>
      </c>
      <c r="B80" s="22" t="s">
        <v>211</v>
      </c>
      <c r="C80" s="22" t="s">
        <v>271</v>
      </c>
      <c r="D80" s="22" t="s">
        <v>290</v>
      </c>
      <c r="E80" s="22" t="s">
        <v>214</v>
      </c>
      <c r="F80" s="32" t="s">
        <v>255</v>
      </c>
      <c r="G80" s="22" t="s">
        <v>256</v>
      </c>
      <c r="H80" s="22"/>
      <c r="I80" s="22"/>
      <c r="J80" s="22" t="s">
        <v>96</v>
      </c>
      <c r="K80" s="22" t="s">
        <v>96</v>
      </c>
      <c r="L80" s="22" t="s">
        <v>96</v>
      </c>
      <c r="M80" s="22">
        <v>2021</v>
      </c>
      <c r="N80" s="24"/>
    </row>
    <row r="81" spans="1:14" ht="30" x14ac:dyDescent="0.25">
      <c r="A81" s="22" t="s">
        <v>116</v>
      </c>
      <c r="B81" s="22" t="s">
        <v>211</v>
      </c>
      <c r="C81" s="22" t="s">
        <v>271</v>
      </c>
      <c r="D81" s="22" t="s">
        <v>291</v>
      </c>
      <c r="E81" s="22" t="s">
        <v>214</v>
      </c>
      <c r="F81" s="32" t="s">
        <v>255</v>
      </c>
      <c r="G81" s="22" t="s">
        <v>256</v>
      </c>
      <c r="H81" s="22"/>
      <c r="I81" s="22"/>
      <c r="J81" s="22" t="s">
        <v>96</v>
      </c>
      <c r="K81" s="22" t="s">
        <v>96</v>
      </c>
      <c r="L81" s="22" t="s">
        <v>96</v>
      </c>
      <c r="M81" s="22">
        <v>2021</v>
      </c>
      <c r="N81" s="24"/>
    </row>
    <row r="82" spans="1:14" x14ac:dyDescent="0.25">
      <c r="A82" s="22" t="s">
        <v>116</v>
      </c>
      <c r="B82" s="22" t="s">
        <v>211</v>
      </c>
      <c r="C82" s="22" t="s">
        <v>271</v>
      </c>
      <c r="D82" s="22" t="s">
        <v>292</v>
      </c>
      <c r="E82" s="22" t="s">
        <v>214</v>
      </c>
      <c r="F82" s="22" t="s">
        <v>258</v>
      </c>
      <c r="G82" s="22">
        <v>5393</v>
      </c>
      <c r="H82" s="22" t="s">
        <v>218</v>
      </c>
      <c r="I82" s="22" t="s">
        <v>219</v>
      </c>
      <c r="J82" s="22" t="s">
        <v>97</v>
      </c>
      <c r="K82" s="22" t="s">
        <v>97</v>
      </c>
      <c r="L82" s="22" t="s">
        <v>96</v>
      </c>
      <c r="M82" s="22">
        <v>2021</v>
      </c>
      <c r="N82" s="24"/>
    </row>
    <row r="83" spans="1:14" ht="30" x14ac:dyDescent="0.25">
      <c r="A83" s="22" t="s">
        <v>116</v>
      </c>
      <c r="B83" s="22" t="s">
        <v>211</v>
      </c>
      <c r="C83" s="22" t="s">
        <v>271</v>
      </c>
      <c r="D83" s="22" t="s">
        <v>293</v>
      </c>
      <c r="E83" s="22" t="s">
        <v>214</v>
      </c>
      <c r="F83" s="22" t="s">
        <v>258</v>
      </c>
      <c r="G83" s="22">
        <v>5393</v>
      </c>
      <c r="H83" s="22" t="s">
        <v>218</v>
      </c>
      <c r="I83" s="22" t="s">
        <v>219</v>
      </c>
      <c r="J83" s="22" t="s">
        <v>97</v>
      </c>
      <c r="K83" s="22" t="s">
        <v>97</v>
      </c>
      <c r="L83" s="22" t="s">
        <v>96</v>
      </c>
      <c r="M83" s="22">
        <v>2021</v>
      </c>
      <c r="N83" s="24" t="str">
        <f>N62</f>
        <v>Geen continue data op basis van datafiches, vraag bij VLIZ (NOK5)</v>
      </c>
    </row>
    <row r="84" spans="1:14" x14ac:dyDescent="0.25">
      <c r="A84" s="22" t="s">
        <v>116</v>
      </c>
      <c r="B84" s="22" t="s">
        <v>211</v>
      </c>
      <c r="C84" s="22" t="s">
        <v>271</v>
      </c>
      <c r="D84" s="22" t="s">
        <v>294</v>
      </c>
      <c r="E84" s="22" t="s">
        <v>214</v>
      </c>
      <c r="F84" s="22" t="s">
        <v>250</v>
      </c>
      <c r="G84" s="22" t="s">
        <v>251</v>
      </c>
      <c r="H84" s="22"/>
      <c r="I84" s="22"/>
      <c r="J84" s="22" t="s">
        <v>96</v>
      </c>
      <c r="K84" s="22" t="s">
        <v>96</v>
      </c>
      <c r="L84" s="22" t="s">
        <v>96</v>
      </c>
      <c r="M84" s="22">
        <v>2021</v>
      </c>
      <c r="N84" s="24"/>
    </row>
    <row r="85" spans="1:14" x14ac:dyDescent="0.25">
      <c r="A85" s="22" t="s">
        <v>116</v>
      </c>
      <c r="B85" s="22" t="s">
        <v>211</v>
      </c>
      <c r="C85" s="22" t="s">
        <v>271</v>
      </c>
      <c r="D85" s="22" t="s">
        <v>295</v>
      </c>
      <c r="E85" s="22" t="s">
        <v>214</v>
      </c>
      <c r="F85" s="22" t="s">
        <v>250</v>
      </c>
      <c r="G85" s="22" t="s">
        <v>251</v>
      </c>
      <c r="H85" s="22"/>
      <c r="I85" s="22"/>
      <c r="J85" s="22" t="str">
        <f>J61</f>
        <v>ja</v>
      </c>
      <c r="K85" s="22" t="str">
        <f t="shared" ref="K85:M85" si="1">K61</f>
        <v>ja</v>
      </c>
      <c r="L85" s="22" t="str">
        <f t="shared" si="1"/>
        <v>ja</v>
      </c>
      <c r="M85" s="22">
        <f t="shared" si="1"/>
        <v>2021</v>
      </c>
      <c r="N85" s="24"/>
    </row>
    <row r="86" spans="1:14" ht="60" x14ac:dyDescent="0.25">
      <c r="A86" s="22" t="s">
        <v>94</v>
      </c>
      <c r="B86" s="22" t="s">
        <v>296</v>
      </c>
      <c r="C86" s="22" t="s">
        <v>297</v>
      </c>
      <c r="D86" s="22" t="s">
        <v>298</v>
      </c>
      <c r="E86" s="22" t="s">
        <v>161</v>
      </c>
      <c r="F86" s="22"/>
      <c r="G86" s="22"/>
      <c r="H86" s="22" t="s">
        <v>299</v>
      </c>
      <c r="I86" s="22" t="s">
        <v>300</v>
      </c>
      <c r="J86" s="26" t="s">
        <v>97</v>
      </c>
      <c r="K86" s="26" t="s">
        <v>96</v>
      </c>
      <c r="L86" s="26" t="s">
        <v>96</v>
      </c>
      <c r="M86" s="22">
        <v>2021</v>
      </c>
      <c r="N86" s="27" t="s">
        <v>301</v>
      </c>
    </row>
    <row r="87" spans="1:14" ht="60" x14ac:dyDescent="0.25">
      <c r="A87" s="22" t="s">
        <v>94</v>
      </c>
      <c r="B87" s="22" t="s">
        <v>296</v>
      </c>
      <c r="C87" s="22" t="s">
        <v>297</v>
      </c>
      <c r="D87" s="22" t="s">
        <v>302</v>
      </c>
      <c r="E87" s="22" t="s">
        <v>161</v>
      </c>
      <c r="F87" s="22"/>
      <c r="G87" s="22"/>
      <c r="H87" s="22" t="s">
        <v>299</v>
      </c>
      <c r="I87" s="22" t="s">
        <v>300</v>
      </c>
      <c r="J87" s="26" t="s">
        <v>97</v>
      </c>
      <c r="K87" s="26" t="s">
        <v>96</v>
      </c>
      <c r="L87" s="26" t="s">
        <v>96</v>
      </c>
      <c r="M87" s="22">
        <v>2021</v>
      </c>
      <c r="N87" s="27" t="s">
        <v>301</v>
      </c>
    </row>
    <row r="88" spans="1:14" ht="60" x14ac:dyDescent="0.25">
      <c r="A88" s="22" t="s">
        <v>94</v>
      </c>
      <c r="B88" s="22" t="s">
        <v>296</v>
      </c>
      <c r="C88" s="22" t="s">
        <v>297</v>
      </c>
      <c r="D88" s="22" t="s">
        <v>303</v>
      </c>
      <c r="E88" s="22" t="s">
        <v>161</v>
      </c>
      <c r="F88" s="22"/>
      <c r="G88" s="22"/>
      <c r="H88" s="22" t="s">
        <v>299</v>
      </c>
      <c r="I88" s="22" t="s">
        <v>300</v>
      </c>
      <c r="J88" s="26" t="s">
        <v>97</v>
      </c>
      <c r="K88" s="26" t="s">
        <v>96</v>
      </c>
      <c r="L88" s="26" t="s">
        <v>96</v>
      </c>
      <c r="M88" s="22">
        <v>2021</v>
      </c>
      <c r="N88" s="27" t="s">
        <v>301</v>
      </c>
    </row>
    <row r="89" spans="1:14" ht="75" x14ac:dyDescent="0.25">
      <c r="A89" s="22" t="s">
        <v>94</v>
      </c>
      <c r="B89" s="22" t="s">
        <v>296</v>
      </c>
      <c r="C89" s="22" t="s">
        <v>304</v>
      </c>
      <c r="D89" s="22" t="s">
        <v>305</v>
      </c>
      <c r="E89" s="22" t="s">
        <v>306</v>
      </c>
      <c r="F89" s="22" t="s">
        <v>307</v>
      </c>
      <c r="G89" s="22"/>
      <c r="H89" s="22"/>
      <c r="I89" s="22"/>
      <c r="J89" s="22" t="s">
        <v>95</v>
      </c>
      <c r="K89" s="22" t="s">
        <v>95</v>
      </c>
      <c r="L89" s="22" t="s">
        <v>96</v>
      </c>
      <c r="M89" s="22">
        <v>2019</v>
      </c>
      <c r="N89" s="32" t="s">
        <v>308</v>
      </c>
    </row>
    <row r="90" spans="1:14" ht="75" x14ac:dyDescent="0.25">
      <c r="A90" s="22" t="s">
        <v>94</v>
      </c>
      <c r="B90" s="22" t="s">
        <v>296</v>
      </c>
      <c r="C90" s="22" t="s">
        <v>304</v>
      </c>
      <c r="D90" s="22" t="s">
        <v>309</v>
      </c>
      <c r="E90" s="22" t="s">
        <v>306</v>
      </c>
      <c r="F90" s="22"/>
      <c r="G90" s="22"/>
      <c r="H90" s="22" t="s">
        <v>176</v>
      </c>
      <c r="I90" s="22" t="s">
        <v>310</v>
      </c>
      <c r="J90" s="22" t="s">
        <v>95</v>
      </c>
      <c r="K90" s="22" t="s">
        <v>96</v>
      </c>
      <c r="L90" s="22" t="s">
        <v>95</v>
      </c>
      <c r="M90" s="22">
        <v>2020</v>
      </c>
      <c r="N90" s="32" t="s">
        <v>311</v>
      </c>
    </row>
    <row r="91" spans="1:14" ht="75" x14ac:dyDescent="0.25">
      <c r="A91" s="22" t="s">
        <v>94</v>
      </c>
      <c r="B91" s="22" t="s">
        <v>296</v>
      </c>
      <c r="C91" s="22" t="s">
        <v>304</v>
      </c>
      <c r="D91" s="22" t="s">
        <v>312</v>
      </c>
      <c r="E91" s="22" t="s">
        <v>306</v>
      </c>
      <c r="F91" s="22"/>
      <c r="G91" s="22"/>
      <c r="H91" s="22" t="s">
        <v>176</v>
      </c>
      <c r="I91" s="22" t="s">
        <v>310</v>
      </c>
      <c r="J91" s="22" t="s">
        <v>95</v>
      </c>
      <c r="K91" s="22" t="s">
        <v>96</v>
      </c>
      <c r="L91" s="22" t="s">
        <v>95</v>
      </c>
      <c r="M91" s="22">
        <f>$M$90</f>
        <v>2020</v>
      </c>
      <c r="N91" s="24" t="str">
        <f>N90</f>
        <v>data is compleet, wordt rechtstreeks ingelezen van RWS geoserver. Volgende jaren zijn beschikbaar in uniform format: 1996, 2001, 2004, 2008, 2010, 2011, 2012, 2015, 2016, 2018, 2020</v>
      </c>
    </row>
    <row r="92" spans="1:14" ht="75" x14ac:dyDescent="0.25">
      <c r="A92" s="22" t="s">
        <v>94</v>
      </c>
      <c r="B92" s="22" t="s">
        <v>296</v>
      </c>
      <c r="C92" s="22" t="s">
        <v>304</v>
      </c>
      <c r="D92" s="22" t="s">
        <v>313</v>
      </c>
      <c r="E92" s="22" t="s">
        <v>306</v>
      </c>
      <c r="F92" s="22"/>
      <c r="G92" s="22"/>
      <c r="H92" s="22" t="s">
        <v>176</v>
      </c>
      <c r="I92" s="22" t="s">
        <v>310</v>
      </c>
      <c r="J92" s="22" t="s">
        <v>95</v>
      </c>
      <c r="K92" s="22" t="s">
        <v>96</v>
      </c>
      <c r="L92" s="22" t="s">
        <v>95</v>
      </c>
      <c r="M92" s="22">
        <f>$M$90</f>
        <v>2020</v>
      </c>
      <c r="N92" s="24" t="str">
        <f>N90</f>
        <v>data is compleet, wordt rechtstreeks ingelezen van RWS geoserver. Volgende jaren zijn beschikbaar in uniform format: 1996, 2001, 2004, 2008, 2010, 2011, 2012, 2015, 2016, 2018, 2020</v>
      </c>
    </row>
    <row r="93" spans="1:14" ht="75" x14ac:dyDescent="0.25">
      <c r="A93" s="22" t="s">
        <v>94</v>
      </c>
      <c r="B93" s="22" t="s">
        <v>296</v>
      </c>
      <c r="C93" s="22" t="s">
        <v>304</v>
      </c>
      <c r="D93" s="22" t="s">
        <v>314</v>
      </c>
      <c r="E93" s="22" t="s">
        <v>306</v>
      </c>
      <c r="F93" s="22"/>
      <c r="G93" s="22"/>
      <c r="H93" s="22" t="s">
        <v>176</v>
      </c>
      <c r="I93" s="22" t="s">
        <v>310</v>
      </c>
      <c r="J93" s="22" t="s">
        <v>95</v>
      </c>
      <c r="K93" s="22" t="s">
        <v>96</v>
      </c>
      <c r="L93" s="22" t="s">
        <v>95</v>
      </c>
      <c r="M93" s="22">
        <f>$M$90</f>
        <v>2020</v>
      </c>
      <c r="N93" s="24" t="str">
        <f>N90</f>
        <v>data is compleet, wordt rechtstreeks ingelezen van RWS geoserver. Volgende jaren zijn beschikbaar in uniform format: 1996, 2001, 2004, 2008, 2010, 2011, 2012, 2015, 2016, 2018, 2020</v>
      </c>
    </row>
    <row r="94" spans="1:14" ht="75" x14ac:dyDescent="0.25">
      <c r="A94" s="22" t="s">
        <v>94</v>
      </c>
      <c r="B94" s="22" t="s">
        <v>296</v>
      </c>
      <c r="C94" s="22" t="s">
        <v>304</v>
      </c>
      <c r="D94" s="22" t="s">
        <v>315</v>
      </c>
      <c r="E94" s="22" t="s">
        <v>306</v>
      </c>
      <c r="F94" s="22" t="s">
        <v>307</v>
      </c>
      <c r="G94" s="22"/>
      <c r="H94" s="22"/>
      <c r="I94" s="22"/>
      <c r="J94" s="22" t="s">
        <v>95</v>
      </c>
      <c r="K94" s="22" t="s">
        <v>95</v>
      </c>
      <c r="L94" s="22" t="s">
        <v>96</v>
      </c>
      <c r="M94" s="22">
        <f>$M$89</f>
        <v>2019</v>
      </c>
      <c r="N94" s="24" t="str">
        <f>N89</f>
        <v>Beschikbare jaren: 2001, 2010, 2012 tm 2019. Kleine verschillen in kolomnamen tussen jaren. Er is een vertaal tabel om de verschillende ecotopen te vertalen naar diep / ondiep sublitoraal en slik</v>
      </c>
    </row>
    <row r="95" spans="1:14" ht="75" x14ac:dyDescent="0.25">
      <c r="A95" s="22" t="s">
        <v>94</v>
      </c>
      <c r="B95" s="22" t="s">
        <v>296</v>
      </c>
      <c r="C95" s="22" t="s">
        <v>304</v>
      </c>
      <c r="D95" s="22" t="s">
        <v>316</v>
      </c>
      <c r="E95" s="22" t="s">
        <v>306</v>
      </c>
      <c r="F95" s="22"/>
      <c r="G95" s="22"/>
      <c r="H95" s="22" t="s">
        <v>176</v>
      </c>
      <c r="I95" s="22" t="s">
        <v>310</v>
      </c>
      <c r="J95" s="22" t="s">
        <v>95</v>
      </c>
      <c r="K95" s="22" t="s">
        <v>96</v>
      </c>
      <c r="L95" s="22" t="s">
        <v>95</v>
      </c>
      <c r="M95" s="22">
        <f>$M$90</f>
        <v>2020</v>
      </c>
      <c r="N95" s="24" t="str">
        <f>N92</f>
        <v>data is compleet, wordt rechtstreeks ingelezen van RWS geoserver. Volgende jaren zijn beschikbaar in uniform format: 1996, 2001, 2004, 2008, 2010, 2011, 2012, 2015, 2016, 2018, 2020</v>
      </c>
    </row>
    <row r="96" spans="1:14" ht="75" x14ac:dyDescent="0.25">
      <c r="A96" s="22" t="s">
        <v>94</v>
      </c>
      <c r="B96" s="22" t="s">
        <v>296</v>
      </c>
      <c r="C96" s="22" t="s">
        <v>304</v>
      </c>
      <c r="D96" s="22" t="s">
        <v>317</v>
      </c>
      <c r="E96" s="22" t="s">
        <v>306</v>
      </c>
      <c r="F96" s="22"/>
      <c r="G96" s="22"/>
      <c r="H96" s="22" t="s">
        <v>176</v>
      </c>
      <c r="I96" s="22" t="s">
        <v>310</v>
      </c>
      <c r="J96" s="22" t="s">
        <v>95</v>
      </c>
      <c r="K96" s="22" t="s">
        <v>96</v>
      </c>
      <c r="L96" s="22" t="s">
        <v>95</v>
      </c>
      <c r="M96" s="22">
        <f>$M$90</f>
        <v>2020</v>
      </c>
      <c r="N96" s="24" t="str">
        <f>N92</f>
        <v>data is compleet, wordt rechtstreeks ingelezen van RWS geoserver. Volgende jaren zijn beschikbaar in uniform format: 1996, 2001, 2004, 2008, 2010, 2011, 2012, 2015, 2016, 2018, 2020</v>
      </c>
    </row>
    <row r="97" spans="1:14" ht="75" x14ac:dyDescent="0.25">
      <c r="A97" s="22" t="s">
        <v>94</v>
      </c>
      <c r="B97" s="22" t="s">
        <v>296</v>
      </c>
      <c r="C97" s="22" t="s">
        <v>318</v>
      </c>
      <c r="D97" s="22" t="s">
        <v>297</v>
      </c>
      <c r="E97" s="22" t="s">
        <v>306</v>
      </c>
      <c r="F97" s="22"/>
      <c r="G97" s="22"/>
      <c r="H97" s="22" t="s">
        <v>176</v>
      </c>
      <c r="I97" s="22" t="s">
        <v>310</v>
      </c>
      <c r="J97" s="22"/>
      <c r="K97" s="22"/>
      <c r="L97" s="22"/>
      <c r="M97" s="22"/>
      <c r="N97" s="24" t="s">
        <v>319</v>
      </c>
    </row>
    <row r="98" spans="1:14" ht="75" x14ac:dyDescent="0.25">
      <c r="A98" s="22" t="s">
        <v>94</v>
      </c>
      <c r="B98" s="22" t="s">
        <v>296</v>
      </c>
      <c r="C98" s="22" t="s">
        <v>318</v>
      </c>
      <c r="D98" s="22" t="s">
        <v>320</v>
      </c>
      <c r="E98" s="22" t="s">
        <v>306</v>
      </c>
      <c r="F98" s="22"/>
      <c r="G98" s="22"/>
      <c r="H98" s="22" t="s">
        <v>176</v>
      </c>
      <c r="I98" s="22" t="s">
        <v>310</v>
      </c>
      <c r="J98" s="22"/>
      <c r="K98" s="22"/>
      <c r="L98" s="22"/>
      <c r="M98" s="22"/>
      <c r="N98" s="24" t="s">
        <v>319</v>
      </c>
    </row>
    <row r="99" spans="1:14" ht="30" x14ac:dyDescent="0.25">
      <c r="A99" s="22" t="s">
        <v>116</v>
      </c>
      <c r="B99" s="22" t="s">
        <v>296</v>
      </c>
      <c r="C99" s="22" t="s">
        <v>124</v>
      </c>
      <c r="D99" s="22" t="s">
        <v>321</v>
      </c>
      <c r="E99" s="22" t="s">
        <v>161</v>
      </c>
      <c r="F99" s="22"/>
      <c r="G99" s="22"/>
      <c r="H99" s="22" t="s">
        <v>176</v>
      </c>
      <c r="I99" s="22" t="s">
        <v>177</v>
      </c>
      <c r="J99" s="22" t="s">
        <v>97</v>
      </c>
      <c r="K99" s="22" t="s">
        <v>96</v>
      </c>
      <c r="L99" s="22" t="s">
        <v>97</v>
      </c>
      <c r="M99" s="22">
        <v>2021</v>
      </c>
      <c r="N99" s="24"/>
    </row>
    <row r="100" spans="1:14" ht="20.25" customHeight="1" x14ac:dyDescent="0.25">
      <c r="A100" s="22" t="s">
        <v>116</v>
      </c>
      <c r="B100" s="22" t="s">
        <v>296</v>
      </c>
      <c r="C100" s="22" t="s">
        <v>124</v>
      </c>
      <c r="D100" s="22" t="s">
        <v>322</v>
      </c>
      <c r="E100" s="22" t="s">
        <v>161</v>
      </c>
      <c r="F100" s="22"/>
      <c r="G100" s="22"/>
      <c r="H100" s="22" t="s">
        <v>176</v>
      </c>
      <c r="I100" s="22" t="s">
        <v>323</v>
      </c>
      <c r="J100" s="22" t="s">
        <v>97</v>
      </c>
      <c r="K100" s="22" t="s">
        <v>96</v>
      </c>
      <c r="L100" s="22" t="s">
        <v>97</v>
      </c>
      <c r="M100" s="22">
        <v>2021</v>
      </c>
      <c r="N100" s="24"/>
    </row>
    <row r="101" spans="1:14" ht="15" customHeight="1" x14ac:dyDescent="0.25">
      <c r="A101" s="22" t="s">
        <v>94</v>
      </c>
      <c r="B101" s="22" t="s">
        <v>324</v>
      </c>
      <c r="C101" s="22" t="s">
        <v>325</v>
      </c>
      <c r="D101" s="22" t="s">
        <v>326</v>
      </c>
      <c r="E101" s="22" t="s">
        <v>306</v>
      </c>
      <c r="F101" s="33" t="s">
        <v>327</v>
      </c>
      <c r="G101" s="22" t="s">
        <v>95</v>
      </c>
      <c r="H101" s="22" t="s">
        <v>328</v>
      </c>
      <c r="I101" s="22" t="s">
        <v>329</v>
      </c>
      <c r="J101" s="22" t="s">
        <v>95</v>
      </c>
      <c r="K101" s="22" t="s">
        <v>96</v>
      </c>
      <c r="L101" s="22" t="s">
        <v>95</v>
      </c>
      <c r="M101" s="22" t="s">
        <v>96</v>
      </c>
      <c r="N101" s="24" t="s">
        <v>319</v>
      </c>
    </row>
    <row r="102" spans="1:14" ht="15" customHeight="1" x14ac:dyDescent="0.25">
      <c r="A102" s="22" t="s">
        <v>94</v>
      </c>
      <c r="B102" s="22" t="s">
        <v>324</v>
      </c>
      <c r="C102" s="22" t="s">
        <v>325</v>
      </c>
      <c r="D102" s="22" t="s">
        <v>330</v>
      </c>
      <c r="E102" s="22" t="s">
        <v>306</v>
      </c>
      <c r="F102" s="33" t="s">
        <v>331</v>
      </c>
      <c r="G102" s="22" t="s">
        <v>95</v>
      </c>
      <c r="H102" s="22" t="s">
        <v>332</v>
      </c>
      <c r="I102" s="22" t="s">
        <v>333</v>
      </c>
      <c r="J102" s="22" t="s">
        <v>95</v>
      </c>
      <c r="K102" s="22" t="s">
        <v>95</v>
      </c>
      <c r="L102" s="22" t="s">
        <v>97</v>
      </c>
      <c r="M102" s="22" t="s">
        <v>97</v>
      </c>
      <c r="N102" s="24" t="s">
        <v>334</v>
      </c>
    </row>
    <row r="103" spans="1:14" ht="15" customHeight="1" x14ac:dyDescent="0.25">
      <c r="A103" s="22" t="s">
        <v>94</v>
      </c>
      <c r="B103" s="22" t="s">
        <v>324</v>
      </c>
      <c r="C103" s="22" t="s">
        <v>325</v>
      </c>
      <c r="D103" s="22" t="s">
        <v>335</v>
      </c>
      <c r="E103" s="22" t="s">
        <v>306</v>
      </c>
      <c r="F103" s="33" t="s">
        <v>327</v>
      </c>
      <c r="G103" s="22" t="s">
        <v>95</v>
      </c>
      <c r="H103" s="22" t="s">
        <v>328</v>
      </c>
      <c r="I103" s="22" t="s">
        <v>329</v>
      </c>
      <c r="J103" s="22" t="s">
        <v>95</v>
      </c>
      <c r="K103" s="22" t="s">
        <v>96</v>
      </c>
      <c r="L103" s="22" t="s">
        <v>95</v>
      </c>
      <c r="M103" s="22" t="s">
        <v>96</v>
      </c>
      <c r="N103" s="24" t="s">
        <v>319</v>
      </c>
    </row>
    <row r="104" spans="1:14" ht="15" customHeight="1" x14ac:dyDescent="0.25">
      <c r="A104" s="22" t="s">
        <v>94</v>
      </c>
      <c r="B104" s="22" t="s">
        <v>324</v>
      </c>
      <c r="C104" s="22" t="s">
        <v>325</v>
      </c>
      <c r="D104" s="22" t="s">
        <v>336</v>
      </c>
      <c r="E104" s="22" t="s">
        <v>306</v>
      </c>
      <c r="F104" s="33" t="s">
        <v>337</v>
      </c>
      <c r="G104" s="22" t="s">
        <v>95</v>
      </c>
      <c r="H104" s="22" t="s">
        <v>332</v>
      </c>
      <c r="I104" s="22" t="s">
        <v>333</v>
      </c>
      <c r="J104" s="22" t="s">
        <v>95</v>
      </c>
      <c r="K104" s="22" t="s">
        <v>95</v>
      </c>
      <c r="L104" s="22" t="s">
        <v>97</v>
      </c>
      <c r="M104" s="22" t="s">
        <v>97</v>
      </c>
      <c r="N104" s="24" t="s">
        <v>334</v>
      </c>
    </row>
    <row r="105" spans="1:14" ht="15" customHeight="1" x14ac:dyDescent="0.25">
      <c r="A105" s="22" t="s">
        <v>94</v>
      </c>
      <c r="B105" s="22" t="s">
        <v>324</v>
      </c>
      <c r="C105" s="22" t="s">
        <v>325</v>
      </c>
      <c r="D105" s="22" t="s">
        <v>338</v>
      </c>
      <c r="E105" s="22" t="s">
        <v>306</v>
      </c>
      <c r="F105" s="33"/>
      <c r="G105" s="22" t="s">
        <v>95</v>
      </c>
      <c r="H105" s="22" t="s">
        <v>339</v>
      </c>
      <c r="I105" s="22" t="s">
        <v>340</v>
      </c>
      <c r="J105" s="22" t="s">
        <v>95</v>
      </c>
      <c r="K105" s="22" t="s">
        <v>96</v>
      </c>
      <c r="L105" s="22" t="s">
        <v>95</v>
      </c>
      <c r="M105" s="22" t="s">
        <v>96</v>
      </c>
      <c r="N105" s="24" t="s">
        <v>341</v>
      </c>
    </row>
    <row r="106" spans="1:14" ht="75" x14ac:dyDescent="0.25">
      <c r="A106" s="22" t="s">
        <v>94</v>
      </c>
      <c r="B106" s="22" t="s">
        <v>324</v>
      </c>
      <c r="C106" s="22" t="s">
        <v>325</v>
      </c>
      <c r="D106" s="22" t="s">
        <v>342</v>
      </c>
      <c r="E106" s="22" t="s">
        <v>306</v>
      </c>
      <c r="F106" s="22" t="s">
        <v>343</v>
      </c>
      <c r="G106" s="22" t="s">
        <v>95</v>
      </c>
      <c r="H106" s="22" t="s">
        <v>332</v>
      </c>
      <c r="I106" s="22" t="s">
        <v>344</v>
      </c>
      <c r="J106" s="22" t="s">
        <v>95</v>
      </c>
      <c r="K106" s="22" t="s">
        <v>95</v>
      </c>
      <c r="L106" s="22" t="s">
        <v>97</v>
      </c>
      <c r="M106" s="22" t="s">
        <v>97</v>
      </c>
      <c r="N106" s="24" t="s">
        <v>334</v>
      </c>
    </row>
    <row r="107" spans="1:14" ht="60" x14ac:dyDescent="0.25">
      <c r="A107" s="22" t="s">
        <v>94</v>
      </c>
      <c r="B107" s="22" t="s">
        <v>324</v>
      </c>
      <c r="C107" s="22" t="s">
        <v>345</v>
      </c>
      <c r="D107" s="22" t="s">
        <v>346</v>
      </c>
      <c r="E107" s="22" t="s">
        <v>214</v>
      </c>
      <c r="F107" s="22" t="s">
        <v>347</v>
      </c>
      <c r="G107" s="22" t="s">
        <v>348</v>
      </c>
      <c r="H107" s="22"/>
      <c r="I107" s="22"/>
      <c r="J107" s="22" t="s">
        <v>96</v>
      </c>
      <c r="K107" s="22" t="s">
        <v>96</v>
      </c>
      <c r="L107" s="22" t="s">
        <v>96</v>
      </c>
      <c r="M107" s="22">
        <v>2021</v>
      </c>
      <c r="N107" s="24" t="s">
        <v>349</v>
      </c>
    </row>
    <row r="108" spans="1:14" ht="60" x14ac:dyDescent="0.25">
      <c r="A108" s="22" t="s">
        <v>94</v>
      </c>
      <c r="B108" s="22" t="s">
        <v>324</v>
      </c>
      <c r="C108" s="22" t="s">
        <v>345</v>
      </c>
      <c r="D108" s="22" t="s">
        <v>350</v>
      </c>
      <c r="E108" s="22" t="s">
        <v>214</v>
      </c>
      <c r="F108" s="22" t="str">
        <f>F107</f>
        <v>S-DS-N-009, S-DS-V-009</v>
      </c>
      <c r="G108" s="22" t="str">
        <f>G107</f>
        <v>949, 1074</v>
      </c>
      <c r="H108" s="22"/>
      <c r="I108" s="22"/>
      <c r="J108" s="22" t="str">
        <f>J107</f>
        <v>ja</v>
      </c>
      <c r="K108" s="22" t="str">
        <f t="shared" ref="K108:L108" si="2">K107</f>
        <v>ja</v>
      </c>
      <c r="L108" s="22" t="str">
        <f t="shared" si="2"/>
        <v>ja</v>
      </c>
      <c r="M108" s="22">
        <f>M107</f>
        <v>2021</v>
      </c>
      <c r="N108" s="24" t="str">
        <f>N107</f>
        <v>(1) Gebruik IMIS-code i.p.v. parametercode
(2) Vlaamse data enkel t.e.m. 2019, Nederlandse t.e.m. 2021</v>
      </c>
    </row>
    <row r="109" spans="1:14" ht="60" x14ac:dyDescent="0.25">
      <c r="A109" s="22" t="s">
        <v>94</v>
      </c>
      <c r="B109" s="22" t="s">
        <v>324</v>
      </c>
      <c r="C109" s="22" t="s">
        <v>345</v>
      </c>
      <c r="D109" s="22" t="s">
        <v>351</v>
      </c>
      <c r="E109" s="22" t="s">
        <v>214</v>
      </c>
      <c r="F109" s="22" t="str">
        <f>F107</f>
        <v>S-DS-N-009, S-DS-V-009</v>
      </c>
      <c r="G109" s="22" t="str">
        <f>G107</f>
        <v>949, 1074</v>
      </c>
      <c r="H109" s="22"/>
      <c r="I109" s="22"/>
      <c r="J109" s="22" t="str">
        <f>J107</f>
        <v>ja</v>
      </c>
      <c r="K109" s="22" t="str">
        <f t="shared" ref="K109:L109" si="3">K107</f>
        <v>ja</v>
      </c>
      <c r="L109" s="22" t="str">
        <f t="shared" si="3"/>
        <v>ja</v>
      </c>
      <c r="M109" s="22">
        <f>M107</f>
        <v>2021</v>
      </c>
      <c r="N109" s="24" t="str">
        <f>N107</f>
        <v>(1) Gebruik IMIS-code i.p.v. parametercode
(2) Vlaamse data enkel t.e.m. 2019, Nederlandse t.e.m. 2021</v>
      </c>
    </row>
    <row r="110" spans="1:14" ht="45" x14ac:dyDescent="0.25">
      <c r="A110" s="22" t="s">
        <v>94</v>
      </c>
      <c r="B110" s="22" t="s">
        <v>324</v>
      </c>
      <c r="C110" s="22" t="s">
        <v>345</v>
      </c>
      <c r="D110" s="22" t="s">
        <v>352</v>
      </c>
      <c r="E110" s="22" t="s">
        <v>214</v>
      </c>
      <c r="F110" s="22" t="s">
        <v>353</v>
      </c>
      <c r="G110" s="22">
        <v>3605</v>
      </c>
      <c r="H110" s="22"/>
      <c r="I110" s="22"/>
      <c r="J110" s="22" t="s">
        <v>97</v>
      </c>
      <c r="K110" s="22" t="s">
        <v>97</v>
      </c>
      <c r="L110" s="22" t="s">
        <v>96</v>
      </c>
      <c r="M110" s="34">
        <v>2021</v>
      </c>
      <c r="N110" s="24" t="s">
        <v>354</v>
      </c>
    </row>
    <row r="111" spans="1:14" ht="30" x14ac:dyDescent="0.25">
      <c r="A111" s="22" t="s">
        <v>94</v>
      </c>
      <c r="B111" s="22" t="s">
        <v>324</v>
      </c>
      <c r="C111" s="22" t="s">
        <v>355</v>
      </c>
      <c r="D111" s="22" t="s">
        <v>356</v>
      </c>
      <c r="E111" s="22" t="s">
        <v>214</v>
      </c>
      <c r="F111" s="22" t="s">
        <v>357</v>
      </c>
      <c r="G111" s="22" t="s">
        <v>358</v>
      </c>
      <c r="H111" s="22"/>
      <c r="I111" s="22"/>
      <c r="J111" s="22" t="s">
        <v>97</v>
      </c>
      <c r="K111" s="22" t="s">
        <v>96</v>
      </c>
      <c r="L111" s="22" t="s">
        <v>96</v>
      </c>
      <c r="M111" s="22">
        <v>2021</v>
      </c>
      <c r="N111" s="35" t="s">
        <v>359</v>
      </c>
    </row>
    <row r="112" spans="1:14" ht="30" x14ac:dyDescent="0.25">
      <c r="A112" s="22" t="s">
        <v>94</v>
      </c>
      <c r="B112" s="22" t="s">
        <v>324</v>
      </c>
      <c r="C112" s="22" t="s">
        <v>355</v>
      </c>
      <c r="D112" s="22" t="s">
        <v>360</v>
      </c>
      <c r="E112" s="22" t="s">
        <v>214</v>
      </c>
      <c r="F112" s="22" t="str">
        <f>F111</f>
        <v>S-EF-N-003, S-EF-V-003</v>
      </c>
      <c r="G112" s="22" t="str">
        <f>G111</f>
        <v>1073, 5191</v>
      </c>
      <c r="H112" s="22"/>
      <c r="I112" s="22"/>
      <c r="J112" s="22" t="str">
        <f>J111</f>
        <v>nee</v>
      </c>
      <c r="K112" s="22" t="str">
        <f t="shared" ref="K112:M112" si="4">K111</f>
        <v>ja</v>
      </c>
      <c r="L112" s="22" t="str">
        <f t="shared" si="4"/>
        <v>ja</v>
      </c>
      <c r="M112" s="22">
        <f t="shared" si="4"/>
        <v>2021</v>
      </c>
      <c r="N112" s="35" t="str">
        <f>N111</f>
        <v>Nederlandse data niet tot op soortniveau, geen omzetting naar biomassa</v>
      </c>
    </row>
    <row r="113" spans="1:14" ht="30" x14ac:dyDescent="0.25">
      <c r="A113" s="22" t="s">
        <v>94</v>
      </c>
      <c r="B113" s="22" t="s">
        <v>324</v>
      </c>
      <c r="C113" s="22" t="s">
        <v>355</v>
      </c>
      <c r="D113" s="22" t="s">
        <v>361</v>
      </c>
      <c r="E113" s="22" t="s">
        <v>214</v>
      </c>
      <c r="F113" s="22" t="str">
        <f>F111</f>
        <v>S-EF-N-003, S-EF-V-003</v>
      </c>
      <c r="G113" s="22" t="str">
        <f>G111</f>
        <v>1073, 5191</v>
      </c>
      <c r="H113" s="22"/>
      <c r="I113" s="22"/>
      <c r="J113" s="22" t="str">
        <f>J111</f>
        <v>nee</v>
      </c>
      <c r="K113" s="22" t="str">
        <f t="shared" ref="K113:M113" si="5">K111</f>
        <v>ja</v>
      </c>
      <c r="L113" s="22" t="str">
        <f t="shared" si="5"/>
        <v>ja</v>
      </c>
      <c r="M113" s="22">
        <f t="shared" si="5"/>
        <v>2021</v>
      </c>
      <c r="N113" s="35" t="str">
        <f>N111</f>
        <v>Nederlandse data niet tot op soortniveau, geen omzetting naar biomassa</v>
      </c>
    </row>
    <row r="114" spans="1:14" ht="30" x14ac:dyDescent="0.25">
      <c r="A114" s="22" t="s">
        <v>94</v>
      </c>
      <c r="B114" s="22" t="s">
        <v>324</v>
      </c>
      <c r="C114" s="22" t="s">
        <v>355</v>
      </c>
      <c r="D114" s="22" t="s">
        <v>362</v>
      </c>
      <c r="E114" s="22" t="s">
        <v>214</v>
      </c>
      <c r="F114" s="22" t="str">
        <f>F111</f>
        <v>S-EF-N-003, S-EF-V-003</v>
      </c>
      <c r="G114" s="22" t="str">
        <f>G111</f>
        <v>1073, 5191</v>
      </c>
      <c r="H114" s="22"/>
      <c r="I114" s="22"/>
      <c r="J114" s="22" t="str">
        <f>J111</f>
        <v>nee</v>
      </c>
      <c r="K114" s="22" t="str">
        <f t="shared" ref="K114:M114" si="6">K111</f>
        <v>ja</v>
      </c>
      <c r="L114" s="22" t="str">
        <f t="shared" si="6"/>
        <v>ja</v>
      </c>
      <c r="M114" s="22">
        <f t="shared" si="6"/>
        <v>2021</v>
      </c>
      <c r="N114" s="35" t="str">
        <f>N111</f>
        <v>Nederlandse data niet tot op soortniveau, geen omzetting naar biomassa</v>
      </c>
    </row>
    <row r="115" spans="1:14" x14ac:dyDescent="0.25">
      <c r="A115" s="22" t="s">
        <v>94</v>
      </c>
      <c r="B115" s="22" t="s">
        <v>324</v>
      </c>
      <c r="C115" s="22" t="s">
        <v>363</v>
      </c>
      <c r="D115" s="22" t="s">
        <v>364</v>
      </c>
      <c r="E115" s="22" t="s">
        <v>306</v>
      </c>
      <c r="F115" s="22" t="s">
        <v>365</v>
      </c>
      <c r="G115" s="22">
        <v>2465</v>
      </c>
      <c r="H115" s="22" t="s">
        <v>176</v>
      </c>
      <c r="I115" s="22" t="s">
        <v>366</v>
      </c>
      <c r="J115" s="22" t="s">
        <v>97</v>
      </c>
      <c r="K115" s="22" t="s">
        <v>96</v>
      </c>
      <c r="L115" s="22" t="s">
        <v>95</v>
      </c>
      <c r="M115" s="22">
        <v>2021</v>
      </c>
      <c r="N115" s="24" t="s">
        <v>367</v>
      </c>
    </row>
    <row r="116" spans="1:14" ht="45" x14ac:dyDescent="0.25">
      <c r="A116" s="22" t="s">
        <v>94</v>
      </c>
      <c r="B116" s="22" t="s">
        <v>324</v>
      </c>
      <c r="C116" s="22" t="s">
        <v>363</v>
      </c>
      <c r="D116" s="22" t="s">
        <v>368</v>
      </c>
      <c r="E116" s="22" t="s">
        <v>306</v>
      </c>
      <c r="F116" s="22" t="s">
        <v>369</v>
      </c>
      <c r="G116" s="22">
        <v>2397</v>
      </c>
      <c r="H116" s="22" t="s">
        <v>332</v>
      </c>
      <c r="I116" s="22" t="s">
        <v>366</v>
      </c>
      <c r="J116" s="22" t="s">
        <v>95</v>
      </c>
      <c r="K116" s="22" t="s">
        <v>95</v>
      </c>
      <c r="L116" s="22" t="s">
        <v>96</v>
      </c>
      <c r="M116" s="22">
        <v>2020</v>
      </c>
      <c r="N116" s="24" t="s">
        <v>370</v>
      </c>
    </row>
    <row r="117" spans="1:14" x14ac:dyDescent="0.25">
      <c r="A117" s="22" t="s">
        <v>94</v>
      </c>
      <c r="B117" s="22" t="s">
        <v>324</v>
      </c>
      <c r="C117" s="22" t="s">
        <v>363</v>
      </c>
      <c r="D117" s="22" t="s">
        <v>371</v>
      </c>
      <c r="E117" s="22" t="s">
        <v>306</v>
      </c>
      <c r="F117" s="22" t="s">
        <v>365</v>
      </c>
      <c r="G117" s="22">
        <v>2466</v>
      </c>
      <c r="H117" s="22" t="s">
        <v>176</v>
      </c>
      <c r="I117" s="22" t="s">
        <v>366</v>
      </c>
      <c r="J117" s="22" t="s">
        <v>97</v>
      </c>
      <c r="K117" s="22" t="s">
        <v>96</v>
      </c>
      <c r="L117" s="22" t="s">
        <v>95</v>
      </c>
      <c r="M117" s="22">
        <v>2021</v>
      </c>
      <c r="N117" s="24" t="s">
        <v>367</v>
      </c>
    </row>
    <row r="118" spans="1:14" ht="45" x14ac:dyDescent="0.25">
      <c r="A118" s="22" t="s">
        <v>94</v>
      </c>
      <c r="B118" s="22" t="s">
        <v>324</v>
      </c>
      <c r="C118" s="22" t="s">
        <v>363</v>
      </c>
      <c r="D118" s="22" t="s">
        <v>372</v>
      </c>
      <c r="E118" s="22" t="s">
        <v>306</v>
      </c>
      <c r="F118" s="22" t="s">
        <v>369</v>
      </c>
      <c r="G118" s="22">
        <v>299</v>
      </c>
      <c r="H118" s="22" t="s">
        <v>332</v>
      </c>
      <c r="I118" s="22" t="s">
        <v>366</v>
      </c>
      <c r="J118" s="22" t="s">
        <v>95</v>
      </c>
      <c r="K118" s="22" t="s">
        <v>95</v>
      </c>
      <c r="L118" s="22" t="s">
        <v>96</v>
      </c>
      <c r="M118" s="22">
        <v>2020</v>
      </c>
      <c r="N118" s="24" t="s">
        <v>370</v>
      </c>
    </row>
    <row r="119" spans="1:14" x14ac:dyDescent="0.25">
      <c r="A119" s="22" t="s">
        <v>94</v>
      </c>
      <c r="B119" s="22" t="s">
        <v>324</v>
      </c>
      <c r="C119" s="22" t="s">
        <v>363</v>
      </c>
      <c r="D119" s="22" t="s">
        <v>373</v>
      </c>
      <c r="E119" s="22" t="s">
        <v>306</v>
      </c>
      <c r="F119" s="22" t="s">
        <v>374</v>
      </c>
      <c r="G119" s="22">
        <v>3250</v>
      </c>
      <c r="H119" s="22" t="s">
        <v>176</v>
      </c>
      <c r="I119" s="22" t="s">
        <v>375</v>
      </c>
      <c r="J119" s="22" t="s">
        <v>95</v>
      </c>
      <c r="K119" s="22" t="s">
        <v>96</v>
      </c>
      <c r="L119" s="22" t="s">
        <v>95</v>
      </c>
      <c r="M119" s="22">
        <v>2021</v>
      </c>
      <c r="N119" s="24"/>
    </row>
    <row r="120" spans="1:14" ht="45" x14ac:dyDescent="0.25">
      <c r="A120" s="22" t="s">
        <v>94</v>
      </c>
      <c r="B120" s="22" t="s">
        <v>324</v>
      </c>
      <c r="C120" s="22" t="s">
        <v>363</v>
      </c>
      <c r="D120" s="22" t="s">
        <v>376</v>
      </c>
      <c r="E120" s="22" t="s">
        <v>306</v>
      </c>
      <c r="F120" s="22" t="s">
        <v>374</v>
      </c>
      <c r="G120" s="22">
        <v>3250</v>
      </c>
      <c r="H120" s="22" t="s">
        <v>176</v>
      </c>
      <c r="I120" s="22" t="s">
        <v>375</v>
      </c>
      <c r="J120" s="22" t="s">
        <v>95</v>
      </c>
      <c r="K120" s="22" t="s">
        <v>96</v>
      </c>
      <c r="L120" s="22" t="s">
        <v>95</v>
      </c>
      <c r="M120" s="22">
        <v>2021</v>
      </c>
      <c r="N120" s="24" t="s">
        <v>377</v>
      </c>
    </row>
    <row r="121" spans="1:14" x14ac:dyDescent="0.25">
      <c r="A121" s="22" t="s">
        <v>94</v>
      </c>
      <c r="B121" s="22" t="s">
        <v>324</v>
      </c>
      <c r="C121" s="22" t="s">
        <v>378</v>
      </c>
      <c r="D121" s="22" t="s">
        <v>379</v>
      </c>
      <c r="E121" s="22" t="s">
        <v>306</v>
      </c>
      <c r="F121" s="22" t="s">
        <v>380</v>
      </c>
      <c r="G121" s="22">
        <v>2482</v>
      </c>
      <c r="H121" s="22" t="s">
        <v>176</v>
      </c>
      <c r="I121" s="22" t="s">
        <v>381</v>
      </c>
      <c r="J121" s="22" t="s">
        <v>96</v>
      </c>
      <c r="K121" s="22" t="s">
        <v>96</v>
      </c>
      <c r="L121" s="22" t="s">
        <v>95</v>
      </c>
      <c r="M121" s="22">
        <v>2021</v>
      </c>
      <c r="N121" s="24" t="s">
        <v>382</v>
      </c>
    </row>
    <row r="122" spans="1:14" x14ac:dyDescent="0.25">
      <c r="A122" s="22" t="s">
        <v>94</v>
      </c>
      <c r="B122" s="22" t="s">
        <v>324</v>
      </c>
      <c r="C122" s="22" t="s">
        <v>378</v>
      </c>
      <c r="D122" s="22" t="s">
        <v>383</v>
      </c>
      <c r="E122" s="22" t="s">
        <v>306</v>
      </c>
      <c r="F122" s="22" t="s">
        <v>380</v>
      </c>
      <c r="G122" s="22">
        <v>2480</v>
      </c>
      <c r="H122" s="22" t="s">
        <v>176</v>
      </c>
      <c r="I122" s="22" t="s">
        <v>381</v>
      </c>
      <c r="J122" s="22" t="s">
        <v>96</v>
      </c>
      <c r="K122" s="22" t="s">
        <v>96</v>
      </c>
      <c r="L122" s="22" t="s">
        <v>95</v>
      </c>
      <c r="M122" s="22">
        <v>2021</v>
      </c>
      <c r="N122" s="24" t="s">
        <v>382</v>
      </c>
    </row>
    <row r="123" spans="1:14" x14ac:dyDescent="0.25">
      <c r="A123" s="22" t="s">
        <v>94</v>
      </c>
      <c r="B123" s="22" t="s">
        <v>324</v>
      </c>
      <c r="C123" s="22" t="s">
        <v>378</v>
      </c>
      <c r="D123" s="22" t="s">
        <v>368</v>
      </c>
      <c r="E123" s="22" t="s">
        <v>306</v>
      </c>
      <c r="F123" s="22" t="s">
        <v>384</v>
      </c>
      <c r="G123" s="22">
        <v>2836</v>
      </c>
      <c r="H123" s="22" t="s">
        <v>332</v>
      </c>
      <c r="I123" s="22" t="s">
        <v>385</v>
      </c>
      <c r="J123" s="22" t="s">
        <v>95</v>
      </c>
      <c r="K123" s="22" t="s">
        <v>95</v>
      </c>
      <c r="L123" s="22" t="s">
        <v>96</v>
      </c>
      <c r="M123" s="22">
        <v>2020</v>
      </c>
      <c r="N123" s="24" t="s">
        <v>386</v>
      </c>
    </row>
    <row r="124" spans="1:14" x14ac:dyDescent="0.25">
      <c r="A124" s="22" t="s">
        <v>94</v>
      </c>
      <c r="B124" s="22" t="s">
        <v>324</v>
      </c>
      <c r="C124" s="22" t="s">
        <v>378</v>
      </c>
      <c r="D124" s="22" t="s">
        <v>372</v>
      </c>
      <c r="E124" s="22" t="s">
        <v>306</v>
      </c>
      <c r="F124" s="22" t="s">
        <v>384</v>
      </c>
      <c r="G124" s="22">
        <v>2836</v>
      </c>
      <c r="H124" s="22" t="s">
        <v>332</v>
      </c>
      <c r="I124" s="22" t="s">
        <v>385</v>
      </c>
      <c r="J124" s="22" t="s">
        <v>95</v>
      </c>
      <c r="K124" s="22" t="s">
        <v>95</v>
      </c>
      <c r="L124" s="22" t="s">
        <v>96</v>
      </c>
      <c r="M124" s="22">
        <v>2020</v>
      </c>
      <c r="N124" s="24" t="s">
        <v>386</v>
      </c>
    </row>
    <row r="125" spans="1:14" ht="46.5" x14ac:dyDescent="0.25">
      <c r="A125" s="22" t="s">
        <v>94</v>
      </c>
      <c r="B125" s="22" t="s">
        <v>324</v>
      </c>
      <c r="C125" s="22" t="s">
        <v>387</v>
      </c>
      <c r="D125" s="22" t="s">
        <v>388</v>
      </c>
      <c r="E125" s="22" t="s">
        <v>214</v>
      </c>
      <c r="F125" s="22" t="s">
        <v>389</v>
      </c>
      <c r="G125" s="22">
        <v>27</v>
      </c>
      <c r="H125" s="22"/>
      <c r="I125" s="22"/>
      <c r="J125" s="22" t="s">
        <v>97</v>
      </c>
      <c r="K125" s="22" t="s">
        <v>96</v>
      </c>
      <c r="L125" s="22" t="s">
        <v>96</v>
      </c>
      <c r="M125" s="22">
        <v>2021</v>
      </c>
      <c r="N125" s="36" t="s">
        <v>390</v>
      </c>
    </row>
    <row r="126" spans="1:14" ht="69" x14ac:dyDescent="0.25">
      <c r="A126" s="22" t="s">
        <v>94</v>
      </c>
      <c r="B126" s="22" t="s">
        <v>324</v>
      </c>
      <c r="C126" s="22" t="s">
        <v>387</v>
      </c>
      <c r="D126" s="22" t="s">
        <v>391</v>
      </c>
      <c r="E126" s="22" t="s">
        <v>214</v>
      </c>
      <c r="F126" s="22" t="s">
        <v>392</v>
      </c>
      <c r="G126" s="22">
        <v>95</v>
      </c>
      <c r="H126" s="22"/>
      <c r="I126" s="22"/>
      <c r="J126" s="22" t="s">
        <v>97</v>
      </c>
      <c r="K126" s="22" t="s">
        <v>96</v>
      </c>
      <c r="L126" s="22" t="s">
        <v>96</v>
      </c>
      <c r="M126" s="22">
        <v>2021</v>
      </c>
      <c r="N126" s="36" t="s">
        <v>393</v>
      </c>
    </row>
    <row r="127" spans="1:14" ht="69" x14ac:dyDescent="0.25">
      <c r="A127" s="22" t="s">
        <v>94</v>
      </c>
      <c r="B127" s="22" t="s">
        <v>324</v>
      </c>
      <c r="C127" s="22" t="s">
        <v>387</v>
      </c>
      <c r="D127" s="22" t="s">
        <v>394</v>
      </c>
      <c r="E127" s="22" t="s">
        <v>214</v>
      </c>
      <c r="F127" s="22" t="s">
        <v>389</v>
      </c>
      <c r="G127" s="22">
        <v>27</v>
      </c>
      <c r="H127" s="22"/>
      <c r="I127" s="22"/>
      <c r="J127" s="22" t="s">
        <v>97</v>
      </c>
      <c r="K127" s="22" t="s">
        <v>96</v>
      </c>
      <c r="L127" s="22" t="s">
        <v>96</v>
      </c>
      <c r="M127" s="22">
        <v>2021</v>
      </c>
      <c r="N127" s="36" t="s">
        <v>393</v>
      </c>
    </row>
    <row r="128" spans="1:14" ht="69" x14ac:dyDescent="0.25">
      <c r="A128" s="22" t="s">
        <v>94</v>
      </c>
      <c r="B128" s="22" t="s">
        <v>324</v>
      </c>
      <c r="C128" s="22" t="s">
        <v>387</v>
      </c>
      <c r="D128" s="22" t="s">
        <v>395</v>
      </c>
      <c r="E128" s="22" t="s">
        <v>214</v>
      </c>
      <c r="F128" s="22" t="s">
        <v>392</v>
      </c>
      <c r="G128" s="22">
        <v>95</v>
      </c>
      <c r="H128" s="22"/>
      <c r="I128" s="22"/>
      <c r="J128" s="22" t="s">
        <v>97</v>
      </c>
      <c r="K128" s="22" t="str">
        <f t="shared" ref="K128:L128" si="7">K125</f>
        <v>ja</v>
      </c>
      <c r="L128" s="22" t="str">
        <f t="shared" si="7"/>
        <v>ja</v>
      </c>
      <c r="M128" s="22">
        <v>2021</v>
      </c>
      <c r="N128" s="36" t="s">
        <v>393</v>
      </c>
    </row>
    <row r="129" spans="1:14" ht="46.5" x14ac:dyDescent="0.25">
      <c r="A129" s="22" t="s">
        <v>94</v>
      </c>
      <c r="B129" s="22" t="s">
        <v>324</v>
      </c>
      <c r="C129" s="22" t="s">
        <v>387</v>
      </c>
      <c r="D129" s="22" t="s">
        <v>396</v>
      </c>
      <c r="E129" s="22" t="s">
        <v>214</v>
      </c>
      <c r="F129" s="22" t="s">
        <v>95</v>
      </c>
      <c r="G129" s="22" t="s">
        <v>95</v>
      </c>
      <c r="H129" s="22"/>
      <c r="I129" s="22"/>
      <c r="J129" s="22" t="s">
        <v>97</v>
      </c>
      <c r="K129" s="22" t="str">
        <f t="shared" ref="K129:L129" si="8">K126</f>
        <v>ja</v>
      </c>
      <c r="L129" s="22" t="str">
        <f t="shared" si="8"/>
        <v>ja</v>
      </c>
      <c r="M129" s="22">
        <v>2021</v>
      </c>
      <c r="N129" s="36" t="s">
        <v>390</v>
      </c>
    </row>
    <row r="130" spans="1:14" ht="69" x14ac:dyDescent="0.25">
      <c r="A130" s="22" t="s">
        <v>94</v>
      </c>
      <c r="B130" s="22" t="s">
        <v>324</v>
      </c>
      <c r="C130" s="22" t="s">
        <v>387</v>
      </c>
      <c r="D130" s="22" t="s">
        <v>397</v>
      </c>
      <c r="E130" s="22" t="s">
        <v>214</v>
      </c>
      <c r="F130" s="22" t="s">
        <v>392</v>
      </c>
      <c r="G130" s="22">
        <v>95</v>
      </c>
      <c r="H130" s="22"/>
      <c r="I130" s="22"/>
      <c r="J130" s="22" t="s">
        <v>97</v>
      </c>
      <c r="K130" s="22" t="str">
        <f t="shared" ref="K130:L130" si="9">K127</f>
        <v>ja</v>
      </c>
      <c r="L130" s="22" t="str">
        <f t="shared" si="9"/>
        <v>ja</v>
      </c>
      <c r="M130" s="22">
        <v>2021</v>
      </c>
      <c r="N130" s="36" t="s">
        <v>393</v>
      </c>
    </row>
    <row r="131" spans="1:14" ht="69" x14ac:dyDescent="0.25">
      <c r="A131" s="22" t="s">
        <v>94</v>
      </c>
      <c r="B131" s="22" t="s">
        <v>324</v>
      </c>
      <c r="C131" s="22" t="s">
        <v>387</v>
      </c>
      <c r="D131" s="22" t="s">
        <v>398</v>
      </c>
      <c r="E131" s="22" t="s">
        <v>214</v>
      </c>
      <c r="F131" s="22" t="s">
        <v>389</v>
      </c>
      <c r="G131" s="22">
        <v>27</v>
      </c>
      <c r="H131" s="22"/>
      <c r="I131" s="22"/>
      <c r="J131" s="22" t="s">
        <v>97</v>
      </c>
      <c r="K131" s="22" t="str">
        <f t="shared" ref="K131:L131" si="10">K128</f>
        <v>ja</v>
      </c>
      <c r="L131" s="22" t="str">
        <f t="shared" si="10"/>
        <v>ja</v>
      </c>
      <c r="M131" s="22">
        <v>2021</v>
      </c>
      <c r="N131" s="36" t="s">
        <v>393</v>
      </c>
    </row>
    <row r="132" spans="1:14" ht="69" x14ac:dyDescent="0.25">
      <c r="A132" s="22" t="s">
        <v>94</v>
      </c>
      <c r="B132" s="22" t="s">
        <v>324</v>
      </c>
      <c r="C132" s="22" t="s">
        <v>387</v>
      </c>
      <c r="D132" s="22" t="s">
        <v>399</v>
      </c>
      <c r="E132" s="22" t="s">
        <v>214</v>
      </c>
      <c r="F132" s="22" t="s">
        <v>392</v>
      </c>
      <c r="G132" s="22">
        <v>95</v>
      </c>
      <c r="H132" s="22"/>
      <c r="I132" s="22"/>
      <c r="J132" s="22" t="s">
        <v>97</v>
      </c>
      <c r="K132" s="22" t="str">
        <f t="shared" ref="K132:L132" si="11">K129</f>
        <v>ja</v>
      </c>
      <c r="L132" s="22" t="str">
        <f t="shared" si="11"/>
        <v>ja</v>
      </c>
      <c r="M132" s="22">
        <v>2021</v>
      </c>
      <c r="N132" s="36" t="s">
        <v>393</v>
      </c>
    </row>
    <row r="133" spans="1:14" ht="69" x14ac:dyDescent="0.25">
      <c r="A133" s="22" t="s">
        <v>94</v>
      </c>
      <c r="B133" s="22" t="s">
        <v>324</v>
      </c>
      <c r="C133" s="22" t="s">
        <v>387</v>
      </c>
      <c r="D133" s="22" t="s">
        <v>400</v>
      </c>
      <c r="E133" s="22" t="s">
        <v>214</v>
      </c>
      <c r="F133" s="22" t="s">
        <v>401</v>
      </c>
      <c r="G133" s="22" t="s">
        <v>402</v>
      </c>
      <c r="H133" s="22"/>
      <c r="I133" s="22"/>
      <c r="J133" s="22" t="s">
        <v>97</v>
      </c>
      <c r="K133" s="22" t="s">
        <v>96</v>
      </c>
      <c r="L133" s="22" t="str">
        <f t="shared" ref="L133" si="12">L130</f>
        <v>ja</v>
      </c>
      <c r="M133" s="22">
        <v>2021</v>
      </c>
      <c r="N133" s="36" t="s">
        <v>393</v>
      </c>
    </row>
    <row r="134" spans="1:14" ht="69" x14ac:dyDescent="0.25">
      <c r="A134" s="22" t="s">
        <v>94</v>
      </c>
      <c r="B134" s="22" t="s">
        <v>324</v>
      </c>
      <c r="C134" s="22" t="s">
        <v>403</v>
      </c>
      <c r="D134" s="22" t="s">
        <v>404</v>
      </c>
      <c r="E134" s="22" t="s">
        <v>306</v>
      </c>
      <c r="F134" s="22"/>
      <c r="G134" s="14"/>
      <c r="H134" s="22" t="s">
        <v>405</v>
      </c>
      <c r="I134" s="22" t="s">
        <v>406</v>
      </c>
      <c r="J134" s="22" t="s">
        <v>95</v>
      </c>
      <c r="K134" s="22" t="s">
        <v>96</v>
      </c>
      <c r="L134" s="22" t="s">
        <v>95</v>
      </c>
      <c r="M134" s="22">
        <v>2021</v>
      </c>
      <c r="N134" s="36" t="s">
        <v>393</v>
      </c>
    </row>
    <row r="135" spans="1:14" ht="69" x14ac:dyDescent="0.25">
      <c r="A135" s="22" t="s">
        <v>94</v>
      </c>
      <c r="B135" s="22" t="s">
        <v>324</v>
      </c>
      <c r="C135" s="22" t="s">
        <v>403</v>
      </c>
      <c r="D135" s="22" t="s">
        <v>407</v>
      </c>
      <c r="E135" s="22" t="s">
        <v>306</v>
      </c>
      <c r="F135" s="22"/>
      <c r="G135" s="22"/>
      <c r="H135" s="22" t="s">
        <v>408</v>
      </c>
      <c r="I135" s="37" t="s">
        <v>409</v>
      </c>
      <c r="J135" s="22" t="s">
        <v>95</v>
      </c>
      <c r="K135" s="22" t="s">
        <v>95</v>
      </c>
      <c r="L135" s="22" t="s">
        <v>96</v>
      </c>
      <c r="M135" s="22"/>
      <c r="N135" s="36" t="s">
        <v>393</v>
      </c>
    </row>
    <row r="136" spans="1:14" ht="69" x14ac:dyDescent="0.25">
      <c r="A136" s="22" t="s">
        <v>94</v>
      </c>
      <c r="B136" s="22" t="s">
        <v>324</v>
      </c>
      <c r="C136" s="22" t="s">
        <v>403</v>
      </c>
      <c r="D136" s="22" t="s">
        <v>410</v>
      </c>
      <c r="E136" s="22" t="s">
        <v>306</v>
      </c>
      <c r="F136" s="22"/>
      <c r="G136" s="22"/>
      <c r="H136" s="22" t="s">
        <v>411</v>
      </c>
      <c r="I136" s="22" t="s">
        <v>412</v>
      </c>
      <c r="J136" s="22" t="s">
        <v>95</v>
      </c>
      <c r="K136" s="22" t="s">
        <v>96</v>
      </c>
      <c r="L136" s="22" t="s">
        <v>95</v>
      </c>
      <c r="M136" s="22">
        <v>2020</v>
      </c>
      <c r="N136" s="36" t="s">
        <v>393</v>
      </c>
    </row>
    <row r="137" spans="1:14" ht="105" x14ac:dyDescent="0.25">
      <c r="A137" s="22" t="s">
        <v>94</v>
      </c>
      <c r="B137" s="22" t="s">
        <v>324</v>
      </c>
      <c r="C137" s="22" t="s">
        <v>403</v>
      </c>
      <c r="D137" s="22" t="s">
        <v>413</v>
      </c>
      <c r="E137" s="22" t="s">
        <v>306</v>
      </c>
      <c r="F137" s="22"/>
      <c r="G137" s="22"/>
      <c r="H137" s="22" t="s">
        <v>408</v>
      </c>
      <c r="I137" s="22" t="s">
        <v>414</v>
      </c>
      <c r="J137" s="22" t="s">
        <v>95</v>
      </c>
      <c r="K137" s="22" t="s">
        <v>95</v>
      </c>
      <c r="L137" s="22" t="s">
        <v>96</v>
      </c>
      <c r="M137" s="22">
        <v>2020</v>
      </c>
      <c r="N137" s="32" t="s">
        <v>415</v>
      </c>
    </row>
    <row r="138" spans="1:14" ht="90" x14ac:dyDescent="0.25">
      <c r="A138" s="22" t="s">
        <v>94</v>
      </c>
      <c r="B138" s="22" t="s">
        <v>324</v>
      </c>
      <c r="C138" s="22" t="s">
        <v>416</v>
      </c>
      <c r="D138" s="22" t="s">
        <v>417</v>
      </c>
      <c r="E138" s="22" t="s">
        <v>306</v>
      </c>
      <c r="F138" s="22" t="s">
        <v>418</v>
      </c>
      <c r="G138" s="14">
        <v>7826</v>
      </c>
      <c r="H138" s="22" t="s">
        <v>419</v>
      </c>
      <c r="I138" s="22" t="s">
        <v>420</v>
      </c>
      <c r="J138" s="22" t="s">
        <v>95</v>
      </c>
      <c r="K138" s="22" t="s">
        <v>96</v>
      </c>
      <c r="L138" s="22" t="s">
        <v>95</v>
      </c>
      <c r="M138" s="22" t="s">
        <v>96</v>
      </c>
      <c r="N138" s="24" t="s">
        <v>421</v>
      </c>
    </row>
    <row r="139" spans="1:14" ht="45" x14ac:dyDescent="0.25">
      <c r="A139" s="22" t="s">
        <v>116</v>
      </c>
      <c r="B139" s="22" t="s">
        <v>324</v>
      </c>
      <c r="C139" s="22" t="s">
        <v>416</v>
      </c>
      <c r="D139" s="22" t="s">
        <v>422</v>
      </c>
      <c r="E139" s="22" t="s">
        <v>306</v>
      </c>
      <c r="F139" s="22" t="s">
        <v>418</v>
      </c>
      <c r="G139" s="14">
        <v>7826</v>
      </c>
      <c r="H139" s="22"/>
      <c r="I139" s="22"/>
      <c r="J139" s="22" t="s">
        <v>95</v>
      </c>
      <c r="K139" s="22" t="s">
        <v>96</v>
      </c>
      <c r="L139" s="22" t="s">
        <v>95</v>
      </c>
      <c r="M139" s="22" t="s">
        <v>96</v>
      </c>
      <c r="N139" s="24" t="s">
        <v>423</v>
      </c>
    </row>
    <row r="140" spans="1:14" ht="60" x14ac:dyDescent="0.25">
      <c r="A140" s="22" t="s">
        <v>94</v>
      </c>
      <c r="B140" s="22" t="s">
        <v>324</v>
      </c>
      <c r="C140" s="22" t="s">
        <v>424</v>
      </c>
      <c r="D140" s="22" t="s">
        <v>425</v>
      </c>
      <c r="E140" s="22" t="s">
        <v>214</v>
      </c>
      <c r="F140" s="22" t="str">
        <f>F107</f>
        <v>S-DS-N-009, S-DS-V-009</v>
      </c>
      <c r="G140" s="22" t="str">
        <f>G107</f>
        <v>949, 1074</v>
      </c>
      <c r="H140" s="22"/>
      <c r="I140" s="22"/>
      <c r="J140" s="22" t="str">
        <f>J107</f>
        <v>ja</v>
      </c>
      <c r="K140" s="22" t="str">
        <f t="shared" ref="K140:M140" si="13">K107</f>
        <v>ja</v>
      </c>
      <c r="L140" s="22" t="str">
        <f t="shared" si="13"/>
        <v>ja</v>
      </c>
      <c r="M140" s="22">
        <f t="shared" si="13"/>
        <v>2021</v>
      </c>
      <c r="N140" s="24" t="str">
        <f>N107</f>
        <v>(1) Gebruik IMIS-code i.p.v. parametercode
(2) Vlaamse data enkel t.e.m. 2019, Nederlandse t.e.m. 2021</v>
      </c>
    </row>
    <row r="141" spans="1:14" ht="60" x14ac:dyDescent="0.25">
      <c r="A141" s="22" t="s">
        <v>94</v>
      </c>
      <c r="B141" s="22" t="s">
        <v>324</v>
      </c>
      <c r="C141" s="22" t="s">
        <v>424</v>
      </c>
      <c r="D141" s="22" t="s">
        <v>426</v>
      </c>
      <c r="E141" s="22" t="s">
        <v>214</v>
      </c>
      <c r="F141" s="22" t="str">
        <f>F107</f>
        <v>S-DS-N-009, S-DS-V-009</v>
      </c>
      <c r="G141" s="22" t="str">
        <f>G107</f>
        <v>949, 1074</v>
      </c>
      <c r="H141" s="22"/>
      <c r="I141" s="22"/>
      <c r="J141" s="22" t="str">
        <f>J107</f>
        <v>ja</v>
      </c>
      <c r="K141" s="22" t="str">
        <f t="shared" ref="K141:M141" si="14">K107</f>
        <v>ja</v>
      </c>
      <c r="L141" s="22" t="str">
        <f t="shared" si="14"/>
        <v>ja</v>
      </c>
      <c r="M141" s="22">
        <f t="shared" si="14"/>
        <v>2021</v>
      </c>
      <c r="N141" s="24" t="str">
        <f>N107</f>
        <v>(1) Gebruik IMIS-code i.p.v. parametercode
(2) Vlaamse data enkel t.e.m. 2019, Nederlandse t.e.m. 2021</v>
      </c>
    </row>
    <row r="142" spans="1:14" ht="60" x14ac:dyDescent="0.25">
      <c r="A142" s="22" t="s">
        <v>94</v>
      </c>
      <c r="B142" s="22" t="s">
        <v>324</v>
      </c>
      <c r="C142" s="22" t="s">
        <v>424</v>
      </c>
      <c r="D142" s="22" t="s">
        <v>427</v>
      </c>
      <c r="E142" s="22" t="s">
        <v>214</v>
      </c>
      <c r="F142" s="22" t="str">
        <f>F107</f>
        <v>S-DS-N-009, S-DS-V-009</v>
      </c>
      <c r="G142" s="22" t="str">
        <f>G107</f>
        <v>949, 1074</v>
      </c>
      <c r="H142" s="22"/>
      <c r="I142" s="22"/>
      <c r="J142" s="22" t="str">
        <f>J107</f>
        <v>ja</v>
      </c>
      <c r="K142" s="22" t="str">
        <f t="shared" ref="K142:M142" si="15">K107</f>
        <v>ja</v>
      </c>
      <c r="L142" s="22" t="str">
        <f t="shared" si="15"/>
        <v>ja</v>
      </c>
      <c r="M142" s="22">
        <f t="shared" si="15"/>
        <v>2021</v>
      </c>
      <c r="N142" s="24" t="str">
        <f>N107</f>
        <v>(1) Gebruik IMIS-code i.p.v. parametercode
(2) Vlaamse data enkel t.e.m. 2019, Nederlandse t.e.m. 2021</v>
      </c>
    </row>
    <row r="143" spans="1:14" ht="30" x14ac:dyDescent="0.25">
      <c r="A143" s="22" t="s">
        <v>94</v>
      </c>
      <c r="B143" s="22" t="s">
        <v>324</v>
      </c>
      <c r="C143" s="22" t="s">
        <v>424</v>
      </c>
      <c r="D143" s="22" t="s">
        <v>428</v>
      </c>
      <c r="E143" s="22" t="s">
        <v>214</v>
      </c>
      <c r="F143" s="22" t="str">
        <f>F111</f>
        <v>S-EF-N-003, S-EF-V-003</v>
      </c>
      <c r="G143" s="22" t="str">
        <f>G111</f>
        <v>1073, 5191</v>
      </c>
      <c r="H143" s="22"/>
      <c r="I143" s="22"/>
      <c r="J143" s="22" t="str">
        <f>J111</f>
        <v>nee</v>
      </c>
      <c r="K143" s="22" t="str">
        <f t="shared" ref="K143:M143" si="16">K111</f>
        <v>ja</v>
      </c>
      <c r="L143" s="22" t="str">
        <f t="shared" si="16"/>
        <v>ja</v>
      </c>
      <c r="M143" s="22">
        <f t="shared" si="16"/>
        <v>2021</v>
      </c>
      <c r="N143" s="24" t="str">
        <f>N111</f>
        <v>Nederlandse data niet tot op soortniveau, geen omzetting naar biomassa</v>
      </c>
    </row>
    <row r="144" spans="1:14" ht="30" x14ac:dyDescent="0.25">
      <c r="A144" s="22" t="s">
        <v>94</v>
      </c>
      <c r="B144" s="22" t="s">
        <v>324</v>
      </c>
      <c r="C144" s="22" t="s">
        <v>424</v>
      </c>
      <c r="D144" s="22" t="s">
        <v>429</v>
      </c>
      <c r="E144" s="22" t="s">
        <v>214</v>
      </c>
      <c r="F144" s="22" t="str">
        <f>F111</f>
        <v>S-EF-N-003, S-EF-V-003</v>
      </c>
      <c r="G144" s="22" t="str">
        <f>G111</f>
        <v>1073, 5191</v>
      </c>
      <c r="H144" s="22"/>
      <c r="I144" s="22"/>
      <c r="J144" s="22" t="str">
        <f>J111</f>
        <v>nee</v>
      </c>
      <c r="K144" s="22" t="str">
        <f t="shared" ref="K144:M144" si="17">K111</f>
        <v>ja</v>
      </c>
      <c r="L144" s="22" t="str">
        <f t="shared" si="17"/>
        <v>ja</v>
      </c>
      <c r="M144" s="22">
        <f t="shared" si="17"/>
        <v>2021</v>
      </c>
      <c r="N144" s="24" t="str">
        <f>N111</f>
        <v>Nederlandse data niet tot op soortniveau, geen omzetting naar biomassa</v>
      </c>
    </row>
    <row r="145" spans="1:14" ht="30" x14ac:dyDescent="0.25">
      <c r="A145" s="22" t="s">
        <v>94</v>
      </c>
      <c r="B145" s="22" t="s">
        <v>324</v>
      </c>
      <c r="C145" s="22" t="s">
        <v>424</v>
      </c>
      <c r="D145" s="22" t="s">
        <v>430</v>
      </c>
      <c r="E145" s="22" t="s">
        <v>214</v>
      </c>
      <c r="F145" s="22" t="str">
        <f>F111</f>
        <v>S-EF-N-003, S-EF-V-003</v>
      </c>
      <c r="G145" s="22" t="str">
        <f>G111</f>
        <v>1073, 5191</v>
      </c>
      <c r="H145" s="22"/>
      <c r="I145" s="22"/>
      <c r="J145" s="22" t="str">
        <f>J111</f>
        <v>nee</v>
      </c>
      <c r="K145" s="22" t="str">
        <f t="shared" ref="K145:M145" si="18">K111</f>
        <v>ja</v>
      </c>
      <c r="L145" s="22" t="str">
        <f t="shared" si="18"/>
        <v>ja</v>
      </c>
      <c r="M145" s="22">
        <f t="shared" si="18"/>
        <v>2021</v>
      </c>
      <c r="N145" s="24" t="str">
        <f>N111</f>
        <v>Nederlandse data niet tot op soortniveau, geen omzetting naar biomassa</v>
      </c>
    </row>
    <row r="146" spans="1:14" x14ac:dyDescent="0.25">
      <c r="A146" s="22" t="s">
        <v>94</v>
      </c>
      <c r="B146" s="22" t="s">
        <v>324</v>
      </c>
      <c r="C146" s="22" t="s">
        <v>424</v>
      </c>
      <c r="D146" s="22" t="s">
        <v>431</v>
      </c>
      <c r="E146" s="22" t="s">
        <v>306</v>
      </c>
      <c r="F146" s="22" t="s">
        <v>365</v>
      </c>
      <c r="G146" s="22">
        <v>2465</v>
      </c>
      <c r="H146" s="22" t="s">
        <v>176</v>
      </c>
      <c r="I146" s="22" t="s">
        <v>366</v>
      </c>
      <c r="J146" s="22" t="s">
        <v>97</v>
      </c>
      <c r="K146" s="22" t="s">
        <v>96</v>
      </c>
      <c r="L146" s="22" t="s">
        <v>96</v>
      </c>
      <c r="M146" s="22">
        <v>2021</v>
      </c>
      <c r="N146" s="24" t="s">
        <v>367</v>
      </c>
    </row>
    <row r="147" spans="1:14" x14ac:dyDescent="0.25">
      <c r="A147" s="22" t="s">
        <v>94</v>
      </c>
      <c r="B147" s="22" t="s">
        <v>324</v>
      </c>
      <c r="C147" s="22" t="s">
        <v>424</v>
      </c>
      <c r="D147" s="22" t="s">
        <v>432</v>
      </c>
      <c r="E147" s="22" t="s">
        <v>306</v>
      </c>
      <c r="F147" s="22" t="s">
        <v>384</v>
      </c>
      <c r="G147" s="22">
        <v>2836</v>
      </c>
      <c r="H147" s="22" t="s">
        <v>332</v>
      </c>
      <c r="I147" s="22" t="s">
        <v>385</v>
      </c>
      <c r="J147" s="22" t="s">
        <v>95</v>
      </c>
      <c r="K147" s="22" t="s">
        <v>95</v>
      </c>
      <c r="L147" s="22" t="s">
        <v>96</v>
      </c>
      <c r="M147" s="22">
        <v>2020</v>
      </c>
      <c r="N147" s="24" t="s">
        <v>386</v>
      </c>
    </row>
    <row r="148" spans="1:14" ht="45" x14ac:dyDescent="0.25">
      <c r="A148" s="22" t="s">
        <v>94</v>
      </c>
      <c r="B148" s="22" t="s">
        <v>324</v>
      </c>
      <c r="C148" s="22" t="s">
        <v>424</v>
      </c>
      <c r="D148" s="22" t="s">
        <v>433</v>
      </c>
      <c r="E148" s="22" t="s">
        <v>306</v>
      </c>
      <c r="F148" s="22"/>
      <c r="G148" s="22"/>
      <c r="H148" s="22"/>
      <c r="I148" s="22" t="s">
        <v>341</v>
      </c>
      <c r="J148" s="22"/>
      <c r="K148" s="22"/>
      <c r="L148" s="22"/>
      <c r="M148" s="22"/>
      <c r="N148" s="24" t="str">
        <f>N105</f>
        <v>SALT tabel vegetatieopnamen beschikbaar als XLSX, niet op Scheldemonitor. Dataset (versie 1.40) is beschikbaar in GIT</v>
      </c>
    </row>
    <row r="149" spans="1:14" ht="30" x14ac:dyDescent="0.25">
      <c r="A149" s="22" t="s">
        <v>94</v>
      </c>
      <c r="B149" s="22" t="s">
        <v>324</v>
      </c>
      <c r="C149" s="22" t="s">
        <v>424</v>
      </c>
      <c r="D149" s="22" t="s">
        <v>434</v>
      </c>
      <c r="E149" s="22" t="s">
        <v>306</v>
      </c>
      <c r="F149" s="22"/>
      <c r="G149" s="22"/>
      <c r="H149" s="22" t="s">
        <v>435</v>
      </c>
      <c r="I149" s="22" t="s">
        <v>435</v>
      </c>
      <c r="J149" s="22"/>
      <c r="K149" s="22" t="s">
        <v>96</v>
      </c>
      <c r="L149" s="22" t="s">
        <v>96</v>
      </c>
      <c r="M149" s="22">
        <v>2020</v>
      </c>
      <c r="N149" s="24"/>
    </row>
    <row r="150" spans="1:14" x14ac:dyDescent="0.25">
      <c r="A150" s="22" t="s">
        <v>94</v>
      </c>
      <c r="B150" s="22" t="s">
        <v>324</v>
      </c>
      <c r="C150" s="22" t="s">
        <v>424</v>
      </c>
      <c r="D150" s="22" t="s">
        <v>436</v>
      </c>
      <c r="E150" s="22" t="s">
        <v>306</v>
      </c>
      <c r="F150" s="22" t="s">
        <v>365</v>
      </c>
      <c r="G150" s="22">
        <v>2465</v>
      </c>
      <c r="H150" s="22" t="s">
        <v>176</v>
      </c>
      <c r="I150" s="22" t="s">
        <v>366</v>
      </c>
      <c r="J150" s="22" t="s">
        <v>97</v>
      </c>
      <c r="K150" s="22" t="s">
        <v>96</v>
      </c>
      <c r="L150" s="22" t="s">
        <v>96</v>
      </c>
      <c r="M150" s="22"/>
      <c r="N150" s="24" t="str">
        <f>N115</f>
        <v>Nederlandse data</v>
      </c>
    </row>
    <row r="151" spans="1:14" x14ac:dyDescent="0.25">
      <c r="A151" s="22" t="s">
        <v>94</v>
      </c>
      <c r="B151" s="22" t="s">
        <v>324</v>
      </c>
      <c r="C151" s="22" t="s">
        <v>424</v>
      </c>
      <c r="D151" s="22" t="s">
        <v>437</v>
      </c>
      <c r="E151" s="22" t="s">
        <v>306</v>
      </c>
      <c r="F151" s="22" t="s">
        <v>384</v>
      </c>
      <c r="G151" s="22">
        <v>2836</v>
      </c>
      <c r="H151" s="22" t="s">
        <v>332</v>
      </c>
      <c r="I151" s="22" t="s">
        <v>385</v>
      </c>
      <c r="J151" s="22" t="s">
        <v>95</v>
      </c>
      <c r="K151" s="22" t="s">
        <v>95</v>
      </c>
      <c r="L151" s="22" t="s">
        <v>96</v>
      </c>
      <c r="M151" s="22"/>
      <c r="N151" s="24" t="str">
        <f>N123</f>
        <v>monitoring gestart in 2013</v>
      </c>
    </row>
    <row r="152" spans="1:14" ht="45" x14ac:dyDescent="0.25">
      <c r="A152" s="22" t="s">
        <v>94</v>
      </c>
      <c r="B152" s="22" t="s">
        <v>324</v>
      </c>
      <c r="C152" s="22" t="s">
        <v>424</v>
      </c>
      <c r="D152" s="22" t="s">
        <v>438</v>
      </c>
      <c r="E152" s="22" t="s">
        <v>306</v>
      </c>
      <c r="F152" s="22"/>
      <c r="G152" s="22"/>
      <c r="H152" s="22"/>
      <c r="I152" s="22" t="s">
        <v>341</v>
      </c>
      <c r="J152" s="22"/>
      <c r="K152" s="22"/>
      <c r="L152" s="22"/>
      <c r="M152" s="22"/>
      <c r="N152" s="24" t="str">
        <f>N148</f>
        <v>SALT tabel vegetatieopnamen beschikbaar als XLSX, niet op Scheldemonitor. Dataset (versie 1.40) is beschikbaar in GIT</v>
      </c>
    </row>
    <row r="153" spans="1:14" ht="30" x14ac:dyDescent="0.25">
      <c r="A153" s="22" t="s">
        <v>94</v>
      </c>
      <c r="B153" s="22" t="s">
        <v>324</v>
      </c>
      <c r="C153" s="22" t="s">
        <v>424</v>
      </c>
      <c r="D153" s="22" t="s">
        <v>439</v>
      </c>
      <c r="E153" s="22" t="s">
        <v>306</v>
      </c>
      <c r="F153" s="22"/>
      <c r="G153" s="22"/>
      <c r="H153" s="22" t="s">
        <v>435</v>
      </c>
      <c r="I153" s="22" t="s">
        <v>435</v>
      </c>
      <c r="J153" s="22" t="s">
        <v>95</v>
      </c>
      <c r="K153" s="22" t="s">
        <v>96</v>
      </c>
      <c r="L153" s="22" t="s">
        <v>96</v>
      </c>
      <c r="M153" s="22">
        <v>2020</v>
      </c>
      <c r="N153" s="24"/>
    </row>
    <row r="154" spans="1:14" x14ac:dyDescent="0.25">
      <c r="A154" s="22" t="s">
        <v>94</v>
      </c>
      <c r="B154" s="22" t="s">
        <v>324</v>
      </c>
      <c r="C154" s="22" t="s">
        <v>424</v>
      </c>
      <c r="D154" s="22" t="s">
        <v>440</v>
      </c>
      <c r="E154" s="22" t="s">
        <v>306</v>
      </c>
      <c r="F154" s="22" t="s">
        <v>365</v>
      </c>
      <c r="G154" s="22">
        <v>2465</v>
      </c>
      <c r="H154" s="22" t="s">
        <v>176</v>
      </c>
      <c r="I154" s="22" t="s">
        <v>366</v>
      </c>
      <c r="J154" s="22" t="s">
        <v>97</v>
      </c>
      <c r="K154" s="22" t="s">
        <v>96</v>
      </c>
      <c r="L154" s="22" t="s">
        <v>96</v>
      </c>
      <c r="M154" s="22">
        <v>2021</v>
      </c>
      <c r="N154" s="24" t="str">
        <f>N150</f>
        <v>Nederlandse data</v>
      </c>
    </row>
    <row r="155" spans="1:14" ht="60" x14ac:dyDescent="0.25">
      <c r="A155" s="22" t="s">
        <v>94</v>
      </c>
      <c r="B155" s="22" t="s">
        <v>324</v>
      </c>
      <c r="C155" s="22" t="s">
        <v>424</v>
      </c>
      <c r="D155" s="22" t="s">
        <v>441</v>
      </c>
      <c r="E155" s="22" t="s">
        <v>306</v>
      </c>
      <c r="F155" s="22" t="s">
        <v>380</v>
      </c>
      <c r="G155" s="22">
        <v>2480</v>
      </c>
      <c r="H155" s="22" t="s">
        <v>176</v>
      </c>
      <c r="I155" s="22" t="s">
        <v>381</v>
      </c>
      <c r="J155" s="22" t="s">
        <v>96</v>
      </c>
      <c r="K155" s="22" t="s">
        <v>96</v>
      </c>
      <c r="L155" s="22" t="s">
        <v>95</v>
      </c>
      <c r="M155" s="22">
        <v>2021</v>
      </c>
      <c r="N155" s="24" t="s">
        <v>442</v>
      </c>
    </row>
    <row r="156" spans="1:14" x14ac:dyDescent="0.25">
      <c r="A156" s="22" t="s">
        <v>94</v>
      </c>
      <c r="B156" s="22" t="s">
        <v>324</v>
      </c>
      <c r="C156" s="22" t="s">
        <v>424</v>
      </c>
      <c r="D156" s="22" t="s">
        <v>441</v>
      </c>
      <c r="E156" s="22" t="s">
        <v>306</v>
      </c>
      <c r="F156" s="22" t="s">
        <v>384</v>
      </c>
      <c r="G156" s="22">
        <v>2836</v>
      </c>
      <c r="H156" s="22" t="s">
        <v>332</v>
      </c>
      <c r="I156" s="22" t="s">
        <v>385</v>
      </c>
      <c r="J156" s="22" t="s">
        <v>95</v>
      </c>
      <c r="K156" s="22" t="s">
        <v>95</v>
      </c>
      <c r="L156" s="22" t="s">
        <v>96</v>
      </c>
      <c r="M156" s="22">
        <v>2020</v>
      </c>
      <c r="N156" s="24" t="str">
        <f>N151</f>
        <v>monitoring gestart in 2013</v>
      </c>
    </row>
    <row r="157" spans="1:14" ht="45" x14ac:dyDescent="0.25">
      <c r="A157" s="22" t="s">
        <v>94</v>
      </c>
      <c r="B157" s="22" t="s">
        <v>324</v>
      </c>
      <c r="C157" s="22" t="s">
        <v>424</v>
      </c>
      <c r="D157" s="22" t="s">
        <v>443</v>
      </c>
      <c r="E157" s="22" t="s">
        <v>306</v>
      </c>
      <c r="F157" s="22"/>
      <c r="G157" s="22"/>
      <c r="H157" s="22"/>
      <c r="I157" s="22" t="s">
        <v>341</v>
      </c>
      <c r="J157" s="22"/>
      <c r="K157" s="22"/>
      <c r="L157" s="22"/>
      <c r="M157" s="22"/>
      <c r="N157" s="24" t="str">
        <f>N148</f>
        <v>SALT tabel vegetatieopnamen beschikbaar als XLSX, niet op Scheldemonitor. Dataset (versie 1.40) is beschikbaar in GIT</v>
      </c>
    </row>
    <row r="158" spans="1:14" ht="30" x14ac:dyDescent="0.25">
      <c r="A158" s="22" t="s">
        <v>94</v>
      </c>
      <c r="B158" s="22" t="s">
        <v>324</v>
      </c>
      <c r="C158" s="22" t="s">
        <v>424</v>
      </c>
      <c r="D158" s="22" t="s">
        <v>444</v>
      </c>
      <c r="E158" s="22" t="s">
        <v>306</v>
      </c>
      <c r="F158" s="22"/>
      <c r="G158" s="22"/>
      <c r="H158" s="22" t="s">
        <v>411</v>
      </c>
      <c r="I158" s="22" t="s">
        <v>412</v>
      </c>
      <c r="J158" s="22" t="s">
        <v>95</v>
      </c>
      <c r="K158" s="22" t="s">
        <v>96</v>
      </c>
      <c r="L158" s="22" t="s">
        <v>95</v>
      </c>
      <c r="M158" s="22">
        <f>M136</f>
        <v>2020</v>
      </c>
      <c r="N158" s="24" t="s">
        <v>445</v>
      </c>
    </row>
    <row r="159" spans="1:14" ht="69" x14ac:dyDescent="0.25">
      <c r="A159" s="22" t="s">
        <v>94</v>
      </c>
      <c r="B159" s="22" t="s">
        <v>324</v>
      </c>
      <c r="C159" s="22" t="s">
        <v>424</v>
      </c>
      <c r="D159" s="22" t="s">
        <v>446</v>
      </c>
      <c r="E159" s="22" t="s">
        <v>214</v>
      </c>
      <c r="F159" s="22" t="s">
        <v>401</v>
      </c>
      <c r="G159" s="22" t="s">
        <v>402</v>
      </c>
      <c r="H159" s="22"/>
      <c r="I159" s="22"/>
      <c r="J159" s="22" t="s">
        <v>97</v>
      </c>
      <c r="K159" s="22" t="s">
        <v>96</v>
      </c>
      <c r="L159" s="22" t="s">
        <v>96</v>
      </c>
      <c r="M159" s="22">
        <v>2021</v>
      </c>
      <c r="N159" s="36" t="s">
        <v>393</v>
      </c>
    </row>
    <row r="160" spans="1:14" ht="69" x14ac:dyDescent="0.25">
      <c r="A160" s="22" t="s">
        <v>94</v>
      </c>
      <c r="B160" s="22" t="s">
        <v>324</v>
      </c>
      <c r="C160" s="22" t="s">
        <v>424</v>
      </c>
      <c r="D160" s="22" t="s">
        <v>447</v>
      </c>
      <c r="E160" s="22" t="s">
        <v>214</v>
      </c>
      <c r="F160" s="22" t="s">
        <v>401</v>
      </c>
      <c r="G160" s="22" t="s">
        <v>402</v>
      </c>
      <c r="H160" s="22"/>
      <c r="I160" s="22"/>
      <c r="J160" s="22" t="s">
        <v>97</v>
      </c>
      <c r="K160" s="22" t="s">
        <v>96</v>
      </c>
      <c r="L160" s="22" t="s">
        <v>96</v>
      </c>
      <c r="M160" s="22">
        <v>2021</v>
      </c>
      <c r="N160" s="36" t="s">
        <v>393</v>
      </c>
    </row>
    <row r="161" spans="1:14" ht="69" x14ac:dyDescent="0.25">
      <c r="A161" s="22" t="s">
        <v>94</v>
      </c>
      <c r="B161" s="22" t="s">
        <v>324</v>
      </c>
      <c r="C161" s="22" t="s">
        <v>424</v>
      </c>
      <c r="D161" s="22" t="s">
        <v>448</v>
      </c>
      <c r="E161" s="22" t="s">
        <v>214</v>
      </c>
      <c r="F161" s="22" t="s">
        <v>401</v>
      </c>
      <c r="G161" s="22" t="s">
        <v>402</v>
      </c>
      <c r="H161" s="22"/>
      <c r="I161" s="22"/>
      <c r="J161" s="22" t="s">
        <v>97</v>
      </c>
      <c r="K161" s="22" t="s">
        <v>96</v>
      </c>
      <c r="L161" s="22" t="s">
        <v>96</v>
      </c>
      <c r="M161" s="22">
        <v>2021</v>
      </c>
      <c r="N161" s="36" t="s">
        <v>393</v>
      </c>
    </row>
    <row r="162" spans="1:14" ht="45" x14ac:dyDescent="0.25">
      <c r="A162" s="22" t="s">
        <v>116</v>
      </c>
      <c r="B162" s="22" t="s">
        <v>324</v>
      </c>
      <c r="C162" s="22" t="s">
        <v>449</v>
      </c>
      <c r="D162" s="22" t="s">
        <v>450</v>
      </c>
      <c r="E162" s="22" t="s">
        <v>214</v>
      </c>
      <c r="F162" s="22" t="s">
        <v>451</v>
      </c>
      <c r="G162" s="22" t="s">
        <v>452</v>
      </c>
      <c r="H162" s="22"/>
      <c r="I162" s="22"/>
      <c r="J162" s="22" t="s">
        <v>97</v>
      </c>
      <c r="K162" s="22" t="s">
        <v>97</v>
      </c>
      <c r="L162" s="22" t="s">
        <v>97</v>
      </c>
      <c r="M162" s="22">
        <v>2017</v>
      </c>
      <c r="N162" s="24" t="s">
        <v>453</v>
      </c>
    </row>
    <row r="163" spans="1:14" x14ac:dyDescent="0.25">
      <c r="A163" s="22" t="s">
        <v>116</v>
      </c>
      <c r="B163" s="22" t="s">
        <v>324</v>
      </c>
      <c r="C163" s="22" t="s">
        <v>449</v>
      </c>
      <c r="D163" s="22" t="s">
        <v>454</v>
      </c>
      <c r="E163" s="22" t="s">
        <v>214</v>
      </c>
      <c r="F163" s="22" t="s">
        <v>455</v>
      </c>
      <c r="G163" s="22">
        <v>238</v>
      </c>
      <c r="H163" s="22"/>
      <c r="I163" s="22"/>
      <c r="J163" s="22" t="s">
        <v>96</v>
      </c>
      <c r="K163" s="22" t="s">
        <v>96</v>
      </c>
      <c r="L163" s="22" t="s">
        <v>96</v>
      </c>
      <c r="M163" s="22">
        <v>2021</v>
      </c>
      <c r="N163" s="24"/>
    </row>
    <row r="164" spans="1:14" ht="60" x14ac:dyDescent="0.25">
      <c r="A164" s="22" t="s">
        <v>116</v>
      </c>
      <c r="B164" s="22" t="s">
        <v>324</v>
      </c>
      <c r="C164" s="22" t="s">
        <v>449</v>
      </c>
      <c r="D164" s="22" t="s">
        <v>456</v>
      </c>
      <c r="E164" s="22" t="s">
        <v>214</v>
      </c>
      <c r="F164" s="22" t="str">
        <f>F107</f>
        <v>S-DS-N-009, S-DS-V-009</v>
      </c>
      <c r="G164" s="22" t="str">
        <f>G107</f>
        <v>949, 1074</v>
      </c>
      <c r="H164" s="22"/>
      <c r="I164" s="22"/>
      <c r="J164" s="22" t="str">
        <f>J107</f>
        <v>ja</v>
      </c>
      <c r="K164" s="22" t="str">
        <f t="shared" ref="K164:M164" si="19">K107</f>
        <v>ja</v>
      </c>
      <c r="L164" s="22" t="str">
        <f t="shared" si="19"/>
        <v>ja</v>
      </c>
      <c r="M164" s="22">
        <f t="shared" si="19"/>
        <v>2021</v>
      </c>
      <c r="N164" s="24" t="str">
        <f>N107</f>
        <v>(1) Gebruik IMIS-code i.p.v. parametercode
(2) Vlaamse data enkel t.e.m. 2019, Nederlandse t.e.m. 2021</v>
      </c>
    </row>
    <row r="165" spans="1:14" ht="30" x14ac:dyDescent="0.25">
      <c r="A165" s="22" t="s">
        <v>116</v>
      </c>
      <c r="B165" s="22" t="s">
        <v>324</v>
      </c>
      <c r="C165" s="22" t="s">
        <v>449</v>
      </c>
      <c r="D165" s="22" t="s">
        <v>457</v>
      </c>
      <c r="E165" s="22" t="s">
        <v>214</v>
      </c>
      <c r="F165" s="22" t="s">
        <v>458</v>
      </c>
      <c r="G165" s="22">
        <v>3620</v>
      </c>
      <c r="H165" s="22"/>
      <c r="I165" s="22"/>
      <c r="J165" s="22" t="s">
        <v>97</v>
      </c>
      <c r="K165" s="22" t="s">
        <v>97</v>
      </c>
      <c r="L165" s="22" t="s">
        <v>97</v>
      </c>
      <c r="M165" s="22" t="s">
        <v>156</v>
      </c>
      <c r="N165" s="24" t="s">
        <v>459</v>
      </c>
    </row>
    <row r="166" spans="1:14" ht="30" x14ac:dyDescent="0.25">
      <c r="A166" s="22" t="s">
        <v>116</v>
      </c>
      <c r="B166" s="22" t="s">
        <v>324</v>
      </c>
      <c r="C166" s="22" t="s">
        <v>460</v>
      </c>
      <c r="D166" s="22" t="s">
        <v>461</v>
      </c>
      <c r="E166" s="22" t="s">
        <v>214</v>
      </c>
      <c r="F166" s="22" t="str">
        <f>F111</f>
        <v>S-EF-N-003, S-EF-V-003</v>
      </c>
      <c r="G166" s="22" t="str">
        <f>G111</f>
        <v>1073, 5191</v>
      </c>
      <c r="H166" s="22"/>
      <c r="I166" s="22"/>
      <c r="J166" s="22" t="str">
        <f>J111</f>
        <v>nee</v>
      </c>
      <c r="K166" s="22" t="str">
        <f t="shared" ref="K166:M166" si="20">K111</f>
        <v>ja</v>
      </c>
      <c r="L166" s="22" t="str">
        <f t="shared" si="20"/>
        <v>ja</v>
      </c>
      <c r="M166" s="22">
        <f t="shared" si="20"/>
        <v>2021</v>
      </c>
      <c r="N166" s="24" t="str">
        <f>N111</f>
        <v>Nederlandse data niet tot op soortniveau, geen omzetting naar biomassa</v>
      </c>
    </row>
    <row r="167" spans="1:14" ht="30" x14ac:dyDescent="0.25">
      <c r="A167" s="22" t="s">
        <v>116</v>
      </c>
      <c r="B167" s="22" t="s">
        <v>324</v>
      </c>
      <c r="C167" s="22" t="s">
        <v>460</v>
      </c>
      <c r="D167" s="22" t="s">
        <v>462</v>
      </c>
      <c r="E167" s="22" t="s">
        <v>214</v>
      </c>
      <c r="F167" s="22" t="str">
        <f>F111</f>
        <v>S-EF-N-003, S-EF-V-003</v>
      </c>
      <c r="G167" s="22" t="str">
        <f>G111</f>
        <v>1073, 5191</v>
      </c>
      <c r="H167" s="22"/>
      <c r="I167" s="22"/>
      <c r="J167" s="22" t="str">
        <f>J111</f>
        <v>nee</v>
      </c>
      <c r="K167" s="22" t="str">
        <f t="shared" ref="K167:M167" si="21">K111</f>
        <v>ja</v>
      </c>
      <c r="L167" s="22" t="str">
        <f t="shared" si="21"/>
        <v>ja</v>
      </c>
      <c r="M167" s="22">
        <f t="shared" si="21"/>
        <v>2021</v>
      </c>
      <c r="N167" s="24" t="str">
        <f>N111</f>
        <v>Nederlandse data niet tot op soortniveau, geen omzetting naar biomassa</v>
      </c>
    </row>
    <row r="168" spans="1:14" ht="30" x14ac:dyDescent="0.25">
      <c r="A168" s="22" t="s">
        <v>116</v>
      </c>
      <c r="B168" s="22" t="s">
        <v>324</v>
      </c>
      <c r="C168" s="22" t="s">
        <v>460</v>
      </c>
      <c r="D168" s="22" t="s">
        <v>463</v>
      </c>
      <c r="E168" s="22" t="s">
        <v>214</v>
      </c>
      <c r="F168" s="22" t="str">
        <f>F111</f>
        <v>S-EF-N-003, S-EF-V-003</v>
      </c>
      <c r="G168" s="22" t="str">
        <f>G111</f>
        <v>1073, 5191</v>
      </c>
      <c r="H168" s="22"/>
      <c r="I168" s="22"/>
      <c r="J168" s="22" t="str">
        <f>J111</f>
        <v>nee</v>
      </c>
      <c r="K168" s="22" t="str">
        <f t="shared" ref="K168:M168" si="22">K111</f>
        <v>ja</v>
      </c>
      <c r="L168" s="22" t="str">
        <f t="shared" si="22"/>
        <v>ja</v>
      </c>
      <c r="M168" s="22">
        <f t="shared" si="22"/>
        <v>2021</v>
      </c>
      <c r="N168" s="24" t="str">
        <f>N111</f>
        <v>Nederlandse data niet tot op soortniveau, geen omzetting naar biomassa</v>
      </c>
    </row>
    <row r="169" spans="1:14" ht="30" x14ac:dyDescent="0.25">
      <c r="A169" s="22" t="s">
        <v>116</v>
      </c>
      <c r="B169" s="22" t="s">
        <v>324</v>
      </c>
      <c r="C169" s="22" t="s">
        <v>460</v>
      </c>
      <c r="D169" s="22" t="s">
        <v>464</v>
      </c>
      <c r="E169" s="22" t="s">
        <v>214</v>
      </c>
      <c r="F169" s="22" t="str">
        <f>F111</f>
        <v>S-EF-N-003, S-EF-V-003</v>
      </c>
      <c r="G169" s="22" t="str">
        <f>G111</f>
        <v>1073, 5191</v>
      </c>
      <c r="H169" s="22"/>
      <c r="I169" s="22"/>
      <c r="J169" s="22" t="str">
        <f>J111</f>
        <v>nee</v>
      </c>
      <c r="K169" s="22" t="str">
        <f t="shared" ref="K169:M169" si="23">K111</f>
        <v>ja</v>
      </c>
      <c r="L169" s="22" t="str">
        <f t="shared" si="23"/>
        <v>ja</v>
      </c>
      <c r="M169" s="22">
        <f t="shared" si="23"/>
        <v>2021</v>
      </c>
      <c r="N169" s="24" t="str">
        <f>N111</f>
        <v>Nederlandse data niet tot op soortniveau, geen omzetting naar biomassa</v>
      </c>
    </row>
    <row r="170" spans="1:14" ht="60" x14ac:dyDescent="0.25">
      <c r="A170" s="22" t="s">
        <v>116</v>
      </c>
      <c r="B170" s="22" t="s">
        <v>324</v>
      </c>
      <c r="C170" s="22" t="s">
        <v>460</v>
      </c>
      <c r="D170" s="22" t="s">
        <v>465</v>
      </c>
      <c r="E170" s="22" t="s">
        <v>214</v>
      </c>
      <c r="F170" s="22" t="str">
        <f>F111</f>
        <v>S-EF-N-003, S-EF-V-003</v>
      </c>
      <c r="G170" s="22" t="str">
        <f>G111</f>
        <v>1073, 5191</v>
      </c>
      <c r="H170" s="22"/>
      <c r="I170" s="22"/>
      <c r="J170" s="22" t="str">
        <f>J107</f>
        <v>ja</v>
      </c>
      <c r="K170" s="22" t="str">
        <f t="shared" ref="K170:M170" si="24">K107</f>
        <v>ja</v>
      </c>
      <c r="L170" s="22" t="str">
        <f t="shared" si="24"/>
        <v>ja</v>
      </c>
      <c r="M170" s="22">
        <f t="shared" si="24"/>
        <v>2021</v>
      </c>
      <c r="N170" s="24" t="str">
        <f>N107</f>
        <v>(1) Gebruik IMIS-code i.p.v. parametercode
(2) Vlaamse data enkel t.e.m. 2019, Nederlandse t.e.m. 2021</v>
      </c>
    </row>
    <row r="171" spans="1:14" ht="60" x14ac:dyDescent="0.25">
      <c r="A171" s="22" t="s">
        <v>116</v>
      </c>
      <c r="B171" s="22" t="s">
        <v>324</v>
      </c>
      <c r="C171" s="22" t="s">
        <v>460</v>
      </c>
      <c r="D171" s="22" t="s">
        <v>466</v>
      </c>
      <c r="E171" s="22" t="s">
        <v>214</v>
      </c>
      <c r="F171" s="22" t="str">
        <f>F111</f>
        <v>S-EF-N-003, S-EF-V-003</v>
      </c>
      <c r="G171" s="22" t="str">
        <f>G111</f>
        <v>1073, 5191</v>
      </c>
      <c r="H171" s="22"/>
      <c r="I171" s="22"/>
      <c r="J171" s="22" t="str">
        <f>J107</f>
        <v>ja</v>
      </c>
      <c r="K171" s="22" t="str">
        <f t="shared" ref="K171:M171" si="25">K107</f>
        <v>ja</v>
      </c>
      <c r="L171" s="22" t="str">
        <f t="shared" si="25"/>
        <v>ja</v>
      </c>
      <c r="M171" s="22">
        <f t="shared" si="25"/>
        <v>2021</v>
      </c>
      <c r="N171" s="24" t="str">
        <f>N107</f>
        <v>(1) Gebruik IMIS-code i.p.v. parametercode
(2) Vlaamse data enkel t.e.m. 2019, Nederlandse t.e.m. 2021</v>
      </c>
    </row>
    <row r="172" spans="1:14" ht="30" x14ac:dyDescent="0.25">
      <c r="A172" s="22" t="s">
        <v>94</v>
      </c>
      <c r="B172" s="22" t="s">
        <v>324</v>
      </c>
      <c r="C172" s="22" t="s">
        <v>424</v>
      </c>
      <c r="D172" s="22" t="s">
        <v>467</v>
      </c>
      <c r="E172" s="22" t="s">
        <v>306</v>
      </c>
      <c r="F172" s="22"/>
      <c r="G172" s="22"/>
      <c r="H172" s="22" t="s">
        <v>408</v>
      </c>
      <c r="I172" s="22" t="s">
        <v>414</v>
      </c>
      <c r="J172" s="26" t="s">
        <v>95</v>
      </c>
      <c r="K172" s="26" t="s">
        <v>95</v>
      </c>
      <c r="L172" s="26" t="s">
        <v>96</v>
      </c>
      <c r="M172" s="26">
        <f>M137</f>
        <v>2020</v>
      </c>
      <c r="N172" s="24" t="s">
        <v>468</v>
      </c>
    </row>
    <row r="173" spans="1:14" x14ac:dyDescent="0.25">
      <c r="A173" s="22" t="s">
        <v>116</v>
      </c>
      <c r="B173" s="22" t="s">
        <v>324</v>
      </c>
      <c r="C173" s="22" t="s">
        <v>469</v>
      </c>
      <c r="D173" s="22" t="s">
        <v>470</v>
      </c>
      <c r="E173" s="22" t="s">
        <v>306</v>
      </c>
      <c r="F173" s="22"/>
      <c r="G173" s="22"/>
      <c r="H173" s="22"/>
      <c r="I173" s="22"/>
      <c r="J173" s="22"/>
      <c r="K173" s="22"/>
      <c r="L173" s="22"/>
      <c r="M173" s="22"/>
      <c r="N173" s="24" t="str">
        <f>N150</f>
        <v>Nederlandse data</v>
      </c>
    </row>
    <row r="174" spans="1:14" x14ac:dyDescent="0.25">
      <c r="A174" s="22" t="s">
        <v>116</v>
      </c>
      <c r="B174" s="22" t="s">
        <v>324</v>
      </c>
      <c r="C174" s="22" t="s">
        <v>469</v>
      </c>
      <c r="D174" s="22" t="s">
        <v>471</v>
      </c>
      <c r="E174" s="22" t="s">
        <v>306</v>
      </c>
      <c r="F174" s="22"/>
      <c r="G174" s="22"/>
      <c r="H174" s="22"/>
      <c r="I174" s="22"/>
      <c r="J174" s="22"/>
      <c r="K174" s="22"/>
      <c r="L174" s="22"/>
      <c r="M174" s="22"/>
      <c r="N174" s="24" t="str">
        <f>N151</f>
        <v>monitoring gestart in 2013</v>
      </c>
    </row>
    <row r="175" spans="1:14" x14ac:dyDescent="0.25">
      <c r="A175" s="22" t="s">
        <v>116</v>
      </c>
      <c r="B175" s="22" t="s">
        <v>324</v>
      </c>
      <c r="C175" s="22" t="s">
        <v>472</v>
      </c>
      <c r="D175" s="22" t="s">
        <v>473</v>
      </c>
      <c r="E175" s="22" t="s">
        <v>306</v>
      </c>
      <c r="F175" s="22"/>
      <c r="G175" s="22"/>
      <c r="H175" s="22"/>
      <c r="I175" s="22"/>
      <c r="J175" s="22"/>
      <c r="K175" s="22"/>
      <c r="L175" s="22"/>
      <c r="M175" s="22"/>
      <c r="N175" s="24" t="str">
        <f>N151</f>
        <v>monitoring gestart in 2013</v>
      </c>
    </row>
    <row r="176" spans="1:14" x14ac:dyDescent="0.25">
      <c r="A176" s="22" t="s">
        <v>116</v>
      </c>
      <c r="B176" s="22" t="s">
        <v>324</v>
      </c>
      <c r="C176" s="22" t="s">
        <v>474</v>
      </c>
      <c r="D176" s="22" t="s">
        <v>473</v>
      </c>
      <c r="E176" s="22" t="s">
        <v>214</v>
      </c>
      <c r="F176" s="22"/>
      <c r="G176" s="22"/>
      <c r="H176" s="22"/>
      <c r="I176" s="22"/>
      <c r="J176" s="22"/>
      <c r="K176" s="22"/>
      <c r="L176" s="22"/>
      <c r="M176" s="22"/>
      <c r="N176" s="24"/>
    </row>
    <row r="177" spans="1:14" x14ac:dyDescent="0.25">
      <c r="A177" s="22" t="s">
        <v>116</v>
      </c>
      <c r="B177" s="22" t="s">
        <v>324</v>
      </c>
      <c r="C177" s="22" t="s">
        <v>475</v>
      </c>
      <c r="D177" s="22" t="s">
        <v>473</v>
      </c>
      <c r="E177" s="22" t="s">
        <v>306</v>
      </c>
      <c r="F177" s="22"/>
      <c r="G177" s="22"/>
      <c r="H177" s="22"/>
      <c r="I177" s="22"/>
      <c r="J177" s="22"/>
      <c r="K177" s="22"/>
      <c r="L177" s="22"/>
      <c r="M177" s="22"/>
      <c r="N177" s="24">
        <f>N149</f>
        <v>0</v>
      </c>
    </row>
    <row r="178" spans="1:14" ht="60" x14ac:dyDescent="0.25">
      <c r="A178" s="22" t="s">
        <v>116</v>
      </c>
      <c r="B178" s="22" t="s">
        <v>324</v>
      </c>
      <c r="C178" s="22" t="s">
        <v>476</v>
      </c>
      <c r="D178" s="22" t="s">
        <v>425</v>
      </c>
      <c r="E178" s="22" t="s">
        <v>214</v>
      </c>
      <c r="F178" s="22" t="str">
        <f>F107</f>
        <v>S-DS-N-009, S-DS-V-009</v>
      </c>
      <c r="G178" s="22" t="str">
        <f>G107</f>
        <v>949, 1074</v>
      </c>
      <c r="H178" s="22"/>
      <c r="I178" s="22"/>
      <c r="J178" s="22" t="str">
        <f>J107</f>
        <v>ja</v>
      </c>
      <c r="K178" s="22" t="str">
        <f t="shared" ref="K178:M178" si="26">K107</f>
        <v>ja</v>
      </c>
      <c r="L178" s="22" t="str">
        <f t="shared" si="26"/>
        <v>ja</v>
      </c>
      <c r="M178" s="22">
        <f t="shared" si="26"/>
        <v>2021</v>
      </c>
      <c r="N178" s="24" t="str">
        <f>N107</f>
        <v>(1) Gebruik IMIS-code i.p.v. parametercode
(2) Vlaamse data enkel t.e.m. 2019, Nederlandse t.e.m. 2021</v>
      </c>
    </row>
    <row r="179" spans="1:14" ht="60" x14ac:dyDescent="0.25">
      <c r="A179" s="22" t="s">
        <v>116</v>
      </c>
      <c r="B179" s="22" t="s">
        <v>324</v>
      </c>
      <c r="C179" s="22" t="s">
        <v>476</v>
      </c>
      <c r="D179" s="22" t="s">
        <v>426</v>
      </c>
      <c r="E179" s="22" t="s">
        <v>214</v>
      </c>
      <c r="F179" s="22" t="str">
        <f>F107</f>
        <v>S-DS-N-009, S-DS-V-009</v>
      </c>
      <c r="G179" s="22" t="str">
        <f>G107</f>
        <v>949, 1074</v>
      </c>
      <c r="H179" s="22"/>
      <c r="I179" s="22"/>
      <c r="J179" s="22" t="str">
        <f>J107</f>
        <v>ja</v>
      </c>
      <c r="K179" s="22" t="str">
        <f t="shared" ref="K179:M179" si="27">K107</f>
        <v>ja</v>
      </c>
      <c r="L179" s="22" t="str">
        <f t="shared" si="27"/>
        <v>ja</v>
      </c>
      <c r="M179" s="22">
        <f t="shared" si="27"/>
        <v>2021</v>
      </c>
      <c r="N179" s="24" t="str">
        <f>N107</f>
        <v>(1) Gebruik IMIS-code i.p.v. parametercode
(2) Vlaamse data enkel t.e.m. 2019, Nederlandse t.e.m. 2021</v>
      </c>
    </row>
    <row r="180" spans="1:14" ht="60" x14ac:dyDescent="0.25">
      <c r="A180" s="22" t="s">
        <v>116</v>
      </c>
      <c r="B180" s="22" t="s">
        <v>324</v>
      </c>
      <c r="C180" s="22" t="s">
        <v>476</v>
      </c>
      <c r="D180" s="22" t="s">
        <v>427</v>
      </c>
      <c r="E180" s="22" t="s">
        <v>214</v>
      </c>
      <c r="F180" s="22" t="str">
        <f>F107</f>
        <v>S-DS-N-009, S-DS-V-009</v>
      </c>
      <c r="G180" s="22" t="str">
        <f>G107</f>
        <v>949, 1074</v>
      </c>
      <c r="H180" s="22"/>
      <c r="I180" s="22"/>
      <c r="J180" s="22" t="str">
        <f>J107</f>
        <v>ja</v>
      </c>
      <c r="K180" s="22" t="str">
        <f t="shared" ref="K180:M180" si="28">K107</f>
        <v>ja</v>
      </c>
      <c r="L180" s="22" t="str">
        <f t="shared" si="28"/>
        <v>ja</v>
      </c>
      <c r="M180" s="22">
        <f t="shared" si="28"/>
        <v>2021</v>
      </c>
      <c r="N180" s="24" t="str">
        <f>N107</f>
        <v>(1) Gebruik IMIS-code i.p.v. parametercode
(2) Vlaamse data enkel t.e.m. 2019, Nederlandse t.e.m. 2021</v>
      </c>
    </row>
    <row r="181" spans="1:14" ht="30" x14ac:dyDescent="0.25">
      <c r="A181" s="22" t="s">
        <v>116</v>
      </c>
      <c r="B181" s="22" t="s">
        <v>324</v>
      </c>
      <c r="C181" s="22" t="s">
        <v>476</v>
      </c>
      <c r="D181" s="22" t="s">
        <v>428</v>
      </c>
      <c r="E181" s="22" t="s">
        <v>214</v>
      </c>
      <c r="F181" s="22" t="str">
        <f>F111</f>
        <v>S-EF-N-003, S-EF-V-003</v>
      </c>
      <c r="G181" s="22" t="str">
        <f>G111</f>
        <v>1073, 5191</v>
      </c>
      <c r="H181" s="22"/>
      <c r="I181" s="22"/>
      <c r="J181" s="22" t="str">
        <f>J111</f>
        <v>nee</v>
      </c>
      <c r="K181" s="22" t="str">
        <f t="shared" ref="K181:M181" si="29">K111</f>
        <v>ja</v>
      </c>
      <c r="L181" s="22" t="str">
        <f t="shared" si="29"/>
        <v>ja</v>
      </c>
      <c r="M181" s="22">
        <f t="shared" si="29"/>
        <v>2021</v>
      </c>
      <c r="N181" s="24" t="str">
        <f>N111</f>
        <v>Nederlandse data niet tot op soortniveau, geen omzetting naar biomassa</v>
      </c>
    </row>
    <row r="182" spans="1:14" ht="30" x14ac:dyDescent="0.25">
      <c r="A182" s="22" t="s">
        <v>116</v>
      </c>
      <c r="B182" s="22" t="s">
        <v>324</v>
      </c>
      <c r="C182" s="22" t="s">
        <v>476</v>
      </c>
      <c r="D182" s="22" t="s">
        <v>429</v>
      </c>
      <c r="E182" s="22" t="s">
        <v>214</v>
      </c>
      <c r="F182" s="22" t="str">
        <f>F111</f>
        <v>S-EF-N-003, S-EF-V-003</v>
      </c>
      <c r="G182" s="22" t="str">
        <f>G111</f>
        <v>1073, 5191</v>
      </c>
      <c r="H182" s="22"/>
      <c r="I182" s="22"/>
      <c r="J182" s="22" t="str">
        <f>J111</f>
        <v>nee</v>
      </c>
      <c r="K182" s="22" t="str">
        <f t="shared" ref="K182:M182" si="30">K111</f>
        <v>ja</v>
      </c>
      <c r="L182" s="22" t="str">
        <f t="shared" si="30"/>
        <v>ja</v>
      </c>
      <c r="M182" s="22">
        <f t="shared" si="30"/>
        <v>2021</v>
      </c>
      <c r="N182" s="24" t="str">
        <f>N111</f>
        <v>Nederlandse data niet tot op soortniveau, geen omzetting naar biomassa</v>
      </c>
    </row>
    <row r="183" spans="1:14" ht="30" x14ac:dyDescent="0.25">
      <c r="A183" s="22" t="s">
        <v>116</v>
      </c>
      <c r="B183" s="22" t="s">
        <v>324</v>
      </c>
      <c r="C183" s="22" t="s">
        <v>476</v>
      </c>
      <c r="D183" s="22" t="s">
        <v>430</v>
      </c>
      <c r="E183" s="22" t="s">
        <v>214</v>
      </c>
      <c r="F183" s="22" t="str">
        <f>F111</f>
        <v>S-EF-N-003, S-EF-V-003</v>
      </c>
      <c r="G183" s="22" t="str">
        <f>G111</f>
        <v>1073, 5191</v>
      </c>
      <c r="H183" s="22"/>
      <c r="I183" s="22"/>
      <c r="J183" s="22" t="str">
        <f>J111</f>
        <v>nee</v>
      </c>
      <c r="K183" s="22" t="str">
        <f t="shared" ref="K183:M183" si="31">K111</f>
        <v>ja</v>
      </c>
      <c r="L183" s="22" t="str">
        <f t="shared" si="31"/>
        <v>ja</v>
      </c>
      <c r="M183" s="22">
        <f t="shared" si="31"/>
        <v>2021</v>
      </c>
      <c r="N183" s="24" t="str">
        <f>N111</f>
        <v>Nederlandse data niet tot op soortniveau, geen omzetting naar biomassa</v>
      </c>
    </row>
    <row r="184" spans="1:14" ht="32.25" customHeight="1" x14ac:dyDescent="0.25">
      <c r="A184" s="22" t="s">
        <v>116</v>
      </c>
      <c r="B184" s="22" t="s">
        <v>477</v>
      </c>
      <c r="C184" s="22" t="s">
        <v>124</v>
      </c>
      <c r="D184" s="38" t="s">
        <v>478</v>
      </c>
      <c r="E184" s="22" t="s">
        <v>161</v>
      </c>
      <c r="F184" s="22"/>
      <c r="G184" s="22"/>
      <c r="H184" s="22" t="s">
        <v>162</v>
      </c>
      <c r="I184" s="22" t="s">
        <v>163</v>
      </c>
      <c r="J184" s="26" t="s">
        <v>96</v>
      </c>
      <c r="K184" s="26" t="s">
        <v>96</v>
      </c>
      <c r="L184" s="26" t="s">
        <v>96</v>
      </c>
      <c r="M184" s="22">
        <v>2023</v>
      </c>
      <c r="N184" s="27" t="s">
        <v>165</v>
      </c>
    </row>
    <row r="185" spans="1:14" ht="32.25" customHeight="1" x14ac:dyDescent="0.25">
      <c r="A185" s="22" t="s">
        <v>116</v>
      </c>
      <c r="B185" s="22" t="s">
        <v>477</v>
      </c>
      <c r="C185" s="22" t="s">
        <v>124</v>
      </c>
      <c r="D185" s="38" t="s">
        <v>478</v>
      </c>
      <c r="E185" s="22" t="s">
        <v>161</v>
      </c>
      <c r="F185" s="22"/>
      <c r="G185" s="22"/>
      <c r="H185" s="22" t="s">
        <v>176</v>
      </c>
      <c r="I185" s="22" t="s">
        <v>671</v>
      </c>
      <c r="J185" s="26"/>
      <c r="K185" s="26"/>
      <c r="L185" s="26"/>
      <c r="M185" s="22">
        <v>2021</v>
      </c>
      <c r="N185" s="27"/>
    </row>
    <row r="186" spans="1:14" ht="45" x14ac:dyDescent="0.25">
      <c r="A186" s="22" t="s">
        <v>116</v>
      </c>
      <c r="B186" s="22" t="s">
        <v>477</v>
      </c>
      <c r="C186" s="22" t="s">
        <v>124</v>
      </c>
      <c r="D186" s="38" t="s">
        <v>479</v>
      </c>
      <c r="E186" s="22" t="s">
        <v>161</v>
      </c>
      <c r="F186" s="38"/>
      <c r="G186" s="22"/>
      <c r="H186" s="22" t="s">
        <v>176</v>
      </c>
      <c r="I186" s="22" t="s">
        <v>480</v>
      </c>
      <c r="J186" s="22" t="s">
        <v>97</v>
      </c>
      <c r="K186" s="22" t="s">
        <v>96</v>
      </c>
      <c r="L186" s="22" t="s">
        <v>97</v>
      </c>
      <c r="M186" s="22">
        <v>2021</v>
      </c>
      <c r="N186" s="39" t="s">
        <v>481</v>
      </c>
    </row>
    <row r="187" spans="1:14" ht="45" x14ac:dyDescent="0.25">
      <c r="A187" s="22" t="s">
        <v>116</v>
      </c>
      <c r="B187" s="22" t="s">
        <v>477</v>
      </c>
      <c r="C187" s="22" t="s">
        <v>124</v>
      </c>
      <c r="D187" s="38" t="s">
        <v>482</v>
      </c>
      <c r="E187" s="22" t="s">
        <v>161</v>
      </c>
      <c r="F187" s="22"/>
      <c r="G187" s="22"/>
      <c r="H187" s="22" t="s">
        <v>218</v>
      </c>
      <c r="I187" s="22" t="s">
        <v>483</v>
      </c>
      <c r="J187" s="22" t="s">
        <v>97</v>
      </c>
      <c r="K187" s="22" t="s">
        <v>96</v>
      </c>
      <c r="L187" s="22" t="s">
        <v>96</v>
      </c>
      <c r="M187" s="22">
        <v>2021</v>
      </c>
      <c r="N187" s="39" t="s">
        <v>481</v>
      </c>
    </row>
    <row r="188" spans="1:14" x14ac:dyDescent="0.25">
      <c r="A188" s="22" t="s">
        <v>116</v>
      </c>
      <c r="B188" s="22" t="s">
        <v>477</v>
      </c>
      <c r="C188" s="22" t="s">
        <v>124</v>
      </c>
      <c r="D188" s="38" t="s">
        <v>673</v>
      </c>
      <c r="E188" s="22" t="s">
        <v>161</v>
      </c>
      <c r="F188" s="22"/>
      <c r="G188" s="22"/>
      <c r="H188" s="22" t="s">
        <v>669</v>
      </c>
      <c r="I188" s="22" t="s">
        <v>670</v>
      </c>
      <c r="J188" s="22"/>
      <c r="K188" s="22"/>
      <c r="L188" s="22"/>
      <c r="M188" s="22">
        <v>2021</v>
      </c>
      <c r="N188" s="39" t="s">
        <v>484</v>
      </c>
    </row>
    <row r="189" spans="1:14" ht="45" x14ac:dyDescent="0.25">
      <c r="A189" s="22" t="s">
        <v>116</v>
      </c>
      <c r="B189" s="22" t="s">
        <v>477</v>
      </c>
      <c r="C189" s="22" t="s">
        <v>124</v>
      </c>
      <c r="D189" s="38" t="s">
        <v>485</v>
      </c>
      <c r="E189" s="22" t="s">
        <v>161</v>
      </c>
      <c r="F189" s="22" t="s">
        <v>486</v>
      </c>
      <c r="G189" s="22" t="s">
        <v>487</v>
      </c>
      <c r="H189" s="22" t="s">
        <v>162</v>
      </c>
      <c r="I189" s="22" t="s">
        <v>488</v>
      </c>
      <c r="J189" s="22" t="s">
        <v>97</v>
      </c>
      <c r="K189" s="22" t="s">
        <v>97</v>
      </c>
      <c r="L189" s="22" t="s">
        <v>96</v>
      </c>
      <c r="M189" s="22">
        <v>2021</v>
      </c>
      <c r="N189" s="39" t="s">
        <v>481</v>
      </c>
    </row>
    <row r="190" spans="1:14" ht="30" x14ac:dyDescent="0.25">
      <c r="A190" s="22" t="s">
        <v>116</v>
      </c>
      <c r="B190" s="22" t="s">
        <v>477</v>
      </c>
      <c r="C190" s="22" t="s">
        <v>124</v>
      </c>
      <c r="D190" s="38" t="s">
        <v>675</v>
      </c>
      <c r="E190" s="7" t="s">
        <v>161</v>
      </c>
      <c r="F190" s="7"/>
      <c r="G190" s="7"/>
      <c r="H190" s="22" t="s">
        <v>218</v>
      </c>
      <c r="I190" s="22" t="s">
        <v>674</v>
      </c>
      <c r="J190" s="7" t="s">
        <v>139</v>
      </c>
      <c r="K190" s="7" t="s">
        <v>139</v>
      </c>
      <c r="L190" s="7" t="s">
        <v>139</v>
      </c>
      <c r="M190" s="22"/>
    </row>
    <row r="191" spans="1:14" x14ac:dyDescent="0.25">
      <c r="A191" s="22" t="s">
        <v>116</v>
      </c>
      <c r="B191" s="22" t="s">
        <v>477</v>
      </c>
      <c r="C191" s="22" t="s">
        <v>124</v>
      </c>
      <c r="D191" s="38" t="s">
        <v>677</v>
      </c>
      <c r="E191" s="7" t="s">
        <v>161</v>
      </c>
      <c r="F191" s="7"/>
      <c r="G191" s="7"/>
      <c r="H191" s="22" t="s">
        <v>218</v>
      </c>
      <c r="I191" s="22" t="s">
        <v>676</v>
      </c>
      <c r="J191" s="7" t="s">
        <v>139</v>
      </c>
      <c r="K191" s="7" t="s">
        <v>139</v>
      </c>
      <c r="L191" s="7" t="s">
        <v>139</v>
      </c>
      <c r="M191" s="22"/>
    </row>
    <row r="192" spans="1:14" x14ac:dyDescent="0.25">
      <c r="A192" s="22" t="s">
        <v>116</v>
      </c>
      <c r="B192" s="22" t="s">
        <v>477</v>
      </c>
      <c r="C192" s="22" t="s">
        <v>124</v>
      </c>
      <c r="D192" s="38" t="s">
        <v>678</v>
      </c>
      <c r="E192" s="7" t="s">
        <v>161</v>
      </c>
      <c r="F192" s="7"/>
      <c r="G192" s="7"/>
      <c r="H192" s="22" t="s">
        <v>162</v>
      </c>
      <c r="I192" s="22" t="s">
        <v>679</v>
      </c>
      <c r="J192" s="7" t="s">
        <v>139</v>
      </c>
      <c r="K192" s="7" t="s">
        <v>139</v>
      </c>
      <c r="L192" s="7" t="s">
        <v>139</v>
      </c>
      <c r="M192" s="22"/>
    </row>
    <row r="193" spans="1:14" x14ac:dyDescent="0.25">
      <c r="A193" s="22" t="s">
        <v>116</v>
      </c>
      <c r="B193" s="22" t="s">
        <v>477</v>
      </c>
      <c r="C193" s="22" t="s">
        <v>124</v>
      </c>
      <c r="D193" s="38" t="s">
        <v>680</v>
      </c>
      <c r="E193" s="7" t="s">
        <v>161</v>
      </c>
      <c r="F193" s="7"/>
      <c r="G193" s="7"/>
      <c r="H193" s="22" t="s">
        <v>681</v>
      </c>
      <c r="I193" s="22" t="s">
        <v>679</v>
      </c>
      <c r="J193" s="7" t="s">
        <v>139</v>
      </c>
      <c r="K193" s="7" t="s">
        <v>139</v>
      </c>
      <c r="L193" s="7" t="s">
        <v>139</v>
      </c>
      <c r="M193" s="22"/>
      <c r="N193" s="43" t="s">
        <v>682</v>
      </c>
    </row>
    <row r="194" spans="1:14" ht="105" x14ac:dyDescent="0.25">
      <c r="A194" s="22" t="s">
        <v>116</v>
      </c>
      <c r="B194" s="22" t="s">
        <v>477</v>
      </c>
      <c r="C194" s="22" t="s">
        <v>124</v>
      </c>
      <c r="D194" s="38" t="s">
        <v>680</v>
      </c>
      <c r="E194" s="7" t="s">
        <v>161</v>
      </c>
      <c r="F194" s="7"/>
      <c r="G194" s="7"/>
      <c r="H194" s="22" t="s">
        <v>684</v>
      </c>
      <c r="I194" s="22" t="s">
        <v>683</v>
      </c>
      <c r="J194" s="7" t="s">
        <v>139</v>
      </c>
      <c r="K194" s="7" t="s">
        <v>139</v>
      </c>
      <c r="L194" s="7" t="s">
        <v>139</v>
      </c>
      <c r="M194" s="22"/>
    </row>
    <row r="195" spans="1:14" x14ac:dyDescent="0.25">
      <c r="A195" s="7"/>
      <c r="B195" s="7"/>
      <c r="E195" s="7"/>
      <c r="F195" s="7"/>
      <c r="G195" s="7"/>
      <c r="H195" s="7"/>
      <c r="I195" s="7"/>
      <c r="J195" s="7"/>
      <c r="K195" s="7"/>
      <c r="L195" s="7"/>
      <c r="M195" s="22"/>
    </row>
    <row r="196" spans="1:14" x14ac:dyDescent="0.25">
      <c r="A196" s="7"/>
      <c r="B196" s="7"/>
      <c r="E196" s="7"/>
      <c r="F196" s="7"/>
      <c r="G196" s="7"/>
      <c r="H196" s="7"/>
      <c r="I196" s="7"/>
      <c r="J196" s="7"/>
      <c r="K196" s="7"/>
      <c r="L196" s="7"/>
      <c r="M196" s="22"/>
    </row>
    <row r="197" spans="1:14" x14ac:dyDescent="0.25">
      <c r="A197" s="7"/>
      <c r="B197" s="7"/>
      <c r="E197" s="7"/>
      <c r="F197" s="7"/>
      <c r="G197" s="7"/>
      <c r="H197" s="7"/>
      <c r="I197" s="7"/>
      <c r="J197" s="7"/>
      <c r="K197" s="7"/>
      <c r="L197" s="7"/>
      <c r="M197" s="22"/>
    </row>
    <row r="198" spans="1:14" x14ac:dyDescent="0.25">
      <c r="A198" s="7"/>
      <c r="B198" s="7"/>
      <c r="E198" s="7"/>
      <c r="F198" s="7"/>
      <c r="G198" s="7"/>
      <c r="H198" s="7"/>
      <c r="I198" s="7"/>
      <c r="J198" s="7"/>
      <c r="K198" s="7"/>
      <c r="L198" s="7"/>
      <c r="M198" s="22"/>
    </row>
    <row r="199" spans="1:14" x14ac:dyDescent="0.25">
      <c r="A199" s="7"/>
      <c r="B199" s="7"/>
      <c r="E199" s="7"/>
      <c r="F199" s="7"/>
      <c r="G199" s="7"/>
      <c r="H199" s="7"/>
      <c r="I199" s="7"/>
      <c r="J199" s="7"/>
      <c r="K199" s="7"/>
      <c r="L199" s="7"/>
      <c r="M199" s="22"/>
    </row>
    <row r="200" spans="1:14" x14ac:dyDescent="0.25">
      <c r="A200" s="7"/>
      <c r="B200" s="7"/>
      <c r="E200" s="7"/>
      <c r="F200" s="7"/>
      <c r="G200" s="7"/>
      <c r="H200" s="7"/>
      <c r="I200" s="7"/>
      <c r="J200" s="7"/>
      <c r="K200" s="7"/>
      <c r="L200" s="7"/>
      <c r="M200" s="22"/>
    </row>
    <row r="201" spans="1:14" x14ac:dyDescent="0.25">
      <c r="A201" s="7"/>
      <c r="B201" s="7"/>
      <c r="E201" s="7"/>
      <c r="F201" s="7"/>
      <c r="G201" s="7"/>
      <c r="H201" s="7"/>
      <c r="I201" s="7"/>
      <c r="J201" s="7"/>
      <c r="K201" s="7"/>
      <c r="L201" s="7"/>
      <c r="M201" s="22"/>
    </row>
    <row r="202" spans="1:14" x14ac:dyDescent="0.25">
      <c r="A202" s="7"/>
      <c r="B202" s="7"/>
      <c r="E202" s="7"/>
      <c r="F202" s="7"/>
      <c r="G202" s="7"/>
      <c r="H202" s="7"/>
      <c r="I202" s="7"/>
      <c r="J202" s="7"/>
      <c r="K202" s="7"/>
      <c r="L202" s="7"/>
      <c r="M202" s="22"/>
    </row>
    <row r="203" spans="1:14" x14ac:dyDescent="0.25">
      <c r="A203" s="7"/>
      <c r="B203" s="7"/>
      <c r="E203" s="7"/>
      <c r="F203" s="7"/>
      <c r="G203" s="7"/>
      <c r="H203" s="7"/>
      <c r="I203" s="7"/>
      <c r="J203" s="7"/>
      <c r="K203" s="7"/>
      <c r="L203" s="7"/>
      <c r="M203" s="22"/>
    </row>
    <row r="204" spans="1:14" x14ac:dyDescent="0.25">
      <c r="A204" s="7"/>
      <c r="B204" s="7"/>
      <c r="E204" s="7"/>
      <c r="F204" s="7"/>
      <c r="G204" s="7"/>
      <c r="H204" s="7"/>
      <c r="I204" s="7"/>
      <c r="J204" s="7"/>
      <c r="K204" s="7"/>
      <c r="L204" s="7"/>
      <c r="M204" s="22"/>
    </row>
    <row r="205" spans="1:14" x14ac:dyDescent="0.25">
      <c r="A205" s="7"/>
      <c r="B205" s="7"/>
      <c r="E205" s="7"/>
      <c r="F205" s="7"/>
      <c r="G205" s="7"/>
      <c r="H205" s="7"/>
      <c r="I205" s="7"/>
      <c r="J205" s="7"/>
      <c r="K205" s="7"/>
      <c r="L205" s="7"/>
      <c r="M205" s="22"/>
    </row>
    <row r="206" spans="1:14" x14ac:dyDescent="0.25">
      <c r="A206" s="7"/>
      <c r="B206" s="7"/>
      <c r="E206" s="7"/>
      <c r="F206" s="7"/>
      <c r="G206" s="7"/>
      <c r="H206" s="7"/>
      <c r="I206" s="7"/>
      <c r="J206" s="7"/>
      <c r="K206" s="7"/>
      <c r="L206" s="7"/>
      <c r="M206" s="22"/>
    </row>
    <row r="207" spans="1:14" x14ac:dyDescent="0.25">
      <c r="A207" s="7"/>
      <c r="B207" s="7"/>
      <c r="E207" s="7"/>
      <c r="F207" s="7"/>
      <c r="G207" s="7"/>
      <c r="H207" s="7"/>
      <c r="I207" s="7"/>
      <c r="J207" s="7"/>
      <c r="K207" s="7"/>
      <c r="L207" s="7"/>
      <c r="M207" s="22"/>
    </row>
    <row r="208" spans="1:14" x14ac:dyDescent="0.25">
      <c r="A208" s="7"/>
      <c r="B208" s="7"/>
      <c r="E208" s="7"/>
      <c r="F208" s="7"/>
      <c r="G208" s="7"/>
      <c r="H208" s="7"/>
      <c r="I208" s="7"/>
      <c r="J208" s="7"/>
      <c r="K208" s="7"/>
      <c r="L208" s="7"/>
      <c r="M208" s="22"/>
    </row>
    <row r="209" spans="1:13" x14ac:dyDescent="0.25">
      <c r="A209" s="7"/>
      <c r="B209" s="7"/>
      <c r="E209" s="7"/>
      <c r="F209" s="7"/>
      <c r="G209" s="7"/>
      <c r="H209" s="7"/>
      <c r="I209" s="7"/>
      <c r="J209" s="7"/>
      <c r="K209" s="7"/>
      <c r="L209" s="7"/>
      <c r="M209" s="22"/>
    </row>
    <row r="210" spans="1:13" x14ac:dyDescent="0.25">
      <c r="A210" s="7"/>
      <c r="B210" s="7"/>
      <c r="E210" s="7"/>
      <c r="F210" s="7"/>
      <c r="G210" s="7"/>
      <c r="H210" s="7"/>
      <c r="I210" s="7"/>
      <c r="J210" s="7"/>
      <c r="K210" s="7"/>
      <c r="L210" s="7"/>
      <c r="M210" s="22"/>
    </row>
    <row r="211" spans="1:13" x14ac:dyDescent="0.25">
      <c r="A211" s="7"/>
      <c r="B211" s="7"/>
      <c r="E211" s="7"/>
      <c r="F211" s="7"/>
      <c r="G211" s="7"/>
      <c r="H211" s="7"/>
      <c r="I211" s="7"/>
      <c r="J211" s="7"/>
      <c r="K211" s="7"/>
      <c r="L211" s="7"/>
      <c r="M211" s="22"/>
    </row>
    <row r="212" spans="1:13" x14ac:dyDescent="0.25">
      <c r="A212" s="7"/>
      <c r="B212" s="7"/>
      <c r="E212" s="7"/>
      <c r="F212" s="7"/>
      <c r="G212" s="7"/>
      <c r="H212" s="7"/>
      <c r="I212" s="7"/>
      <c r="J212" s="7"/>
      <c r="K212" s="7"/>
      <c r="L212" s="7"/>
      <c r="M212" s="22"/>
    </row>
    <row r="213" spans="1:13" x14ac:dyDescent="0.25">
      <c r="A213" s="7"/>
      <c r="B213" s="7"/>
      <c r="E213" s="7"/>
      <c r="F213" s="7"/>
      <c r="G213" s="7"/>
      <c r="H213" s="7"/>
      <c r="I213" s="7"/>
      <c r="J213" s="7"/>
      <c r="K213" s="7"/>
      <c r="L213" s="7"/>
      <c r="M213" s="22"/>
    </row>
    <row r="214" spans="1:13" x14ac:dyDescent="0.25">
      <c r="A214" s="7"/>
      <c r="B214" s="7"/>
      <c r="E214" s="7"/>
      <c r="F214" s="7"/>
      <c r="G214" s="7"/>
      <c r="H214" s="7"/>
      <c r="I214" s="7"/>
      <c r="J214" s="7"/>
      <c r="K214" s="7"/>
      <c r="L214" s="7"/>
      <c r="M214" s="22"/>
    </row>
    <row r="215" spans="1:13" x14ac:dyDescent="0.25">
      <c r="A215" s="7"/>
      <c r="B215" s="7"/>
      <c r="E215" s="7"/>
      <c r="F215" s="7"/>
      <c r="G215" s="7"/>
      <c r="H215" s="7"/>
      <c r="I215" s="7"/>
      <c r="J215" s="7"/>
      <c r="K215" s="7"/>
      <c r="L215" s="7"/>
      <c r="M215" s="22"/>
    </row>
    <row r="216" spans="1:13" x14ac:dyDescent="0.25">
      <c r="A216" s="7"/>
      <c r="B216" s="7"/>
      <c r="E216" s="7"/>
      <c r="F216" s="7"/>
      <c r="G216" s="7"/>
      <c r="H216" s="7"/>
      <c r="I216" s="7"/>
      <c r="J216" s="7"/>
      <c r="K216" s="7"/>
      <c r="L216" s="7"/>
      <c r="M216" s="22"/>
    </row>
    <row r="217" spans="1:13" x14ac:dyDescent="0.25">
      <c r="A217" s="7"/>
      <c r="B217" s="7"/>
      <c r="E217" s="7"/>
      <c r="F217" s="7"/>
      <c r="G217" s="7"/>
      <c r="H217" s="7"/>
      <c r="I217" s="7"/>
      <c r="J217" s="7"/>
      <c r="K217" s="7"/>
      <c r="L217" s="7"/>
      <c r="M217" s="22"/>
    </row>
    <row r="218" spans="1:13" x14ac:dyDescent="0.25">
      <c r="A218" s="7"/>
      <c r="B218" s="7"/>
      <c r="E218" s="7"/>
      <c r="F218" s="7"/>
      <c r="G218" s="7"/>
      <c r="H218" s="7"/>
      <c r="I218" s="7"/>
      <c r="J218" s="7"/>
      <c r="K218" s="7"/>
      <c r="L218" s="7"/>
      <c r="M218" s="22"/>
    </row>
    <row r="219" spans="1:13" x14ac:dyDescent="0.25">
      <c r="A219" s="7"/>
      <c r="B219" s="7"/>
      <c r="E219" s="7"/>
      <c r="F219" s="7"/>
      <c r="G219" s="7"/>
      <c r="H219" s="7"/>
      <c r="I219" s="7"/>
      <c r="J219" s="7"/>
      <c r="K219" s="7"/>
      <c r="L219" s="7"/>
      <c r="M219" s="22"/>
    </row>
    <row r="220" spans="1:13" x14ac:dyDescent="0.25">
      <c r="A220" s="7"/>
      <c r="B220" s="7"/>
      <c r="E220" s="7"/>
      <c r="F220" s="7"/>
      <c r="G220" s="7"/>
      <c r="H220" s="7"/>
      <c r="I220" s="7"/>
      <c r="J220" s="7"/>
      <c r="K220" s="7"/>
      <c r="L220" s="7"/>
      <c r="M220" s="22"/>
    </row>
    <row r="221" spans="1:13" x14ac:dyDescent="0.25">
      <c r="A221" s="7"/>
      <c r="B221" s="7"/>
      <c r="E221" s="7"/>
      <c r="F221" s="7"/>
      <c r="G221" s="7"/>
      <c r="H221" s="7"/>
      <c r="I221" s="7"/>
      <c r="J221" s="7"/>
      <c r="K221" s="7"/>
      <c r="L221" s="7"/>
      <c r="M221" s="22"/>
    </row>
    <row r="222" spans="1:13" x14ac:dyDescent="0.25">
      <c r="A222" s="7"/>
      <c r="B222" s="7"/>
      <c r="E222" s="7"/>
      <c r="F222" s="7"/>
      <c r="G222" s="7"/>
      <c r="H222" s="7"/>
      <c r="I222" s="7"/>
      <c r="J222" s="7"/>
      <c r="K222" s="7"/>
      <c r="L222" s="7"/>
      <c r="M222" s="22"/>
    </row>
    <row r="223" spans="1:13" x14ac:dyDescent="0.25">
      <c r="A223" s="7"/>
      <c r="B223" s="7"/>
      <c r="E223" s="7"/>
      <c r="F223" s="7"/>
      <c r="G223" s="7"/>
      <c r="H223" s="7"/>
      <c r="I223" s="7"/>
      <c r="J223" s="7"/>
      <c r="K223" s="7"/>
      <c r="L223" s="7"/>
      <c r="M223" s="22"/>
    </row>
    <row r="224" spans="1:13" x14ac:dyDescent="0.25">
      <c r="A224" s="7"/>
      <c r="B224" s="7"/>
      <c r="E224" s="7"/>
      <c r="F224" s="7"/>
      <c r="G224" s="7"/>
      <c r="H224" s="7"/>
      <c r="I224" s="7"/>
      <c r="J224" s="7"/>
      <c r="K224" s="7"/>
      <c r="L224" s="7"/>
      <c r="M224" s="22"/>
    </row>
    <row r="225" spans="1:13" x14ac:dyDescent="0.25">
      <c r="A225" s="7"/>
      <c r="B225" s="7"/>
      <c r="E225" s="7"/>
      <c r="F225" s="7"/>
      <c r="G225" s="7"/>
      <c r="H225" s="7"/>
      <c r="I225" s="7"/>
      <c r="J225" s="7"/>
      <c r="K225" s="7"/>
      <c r="L225" s="7"/>
      <c r="M225" s="22"/>
    </row>
    <row r="226" spans="1:13" x14ac:dyDescent="0.25">
      <c r="A226" s="7"/>
      <c r="B226" s="7"/>
      <c r="E226" s="7"/>
      <c r="F226" s="7"/>
      <c r="G226" s="7"/>
      <c r="H226" s="7"/>
      <c r="I226" s="7"/>
      <c r="J226" s="7"/>
      <c r="K226" s="7"/>
      <c r="L226" s="7"/>
      <c r="M226" s="22"/>
    </row>
    <row r="227" spans="1:13" x14ac:dyDescent="0.25">
      <c r="A227" s="7"/>
      <c r="B227" s="7"/>
      <c r="E227" s="7"/>
      <c r="F227" s="7"/>
      <c r="G227" s="7"/>
      <c r="H227" s="7"/>
      <c r="I227" s="7"/>
      <c r="J227" s="7"/>
      <c r="K227" s="7"/>
      <c r="L227" s="7"/>
      <c r="M227" s="22"/>
    </row>
    <row r="228" spans="1:13" x14ac:dyDescent="0.25">
      <c r="A228" s="7"/>
      <c r="B228" s="7"/>
      <c r="E228" s="7"/>
      <c r="F228" s="7"/>
      <c r="G228" s="7"/>
      <c r="H228" s="7"/>
      <c r="I228" s="7"/>
      <c r="J228" s="7"/>
      <c r="K228" s="7"/>
      <c r="L228" s="7"/>
      <c r="M228" s="22"/>
    </row>
    <row r="229" spans="1:13" x14ac:dyDescent="0.25">
      <c r="A229" s="7"/>
      <c r="B229" s="7"/>
      <c r="E229" s="7"/>
      <c r="F229" s="7"/>
      <c r="G229" s="7"/>
      <c r="H229" s="7"/>
      <c r="I229" s="7"/>
      <c r="J229" s="7"/>
      <c r="K229" s="7"/>
      <c r="L229" s="7"/>
      <c r="M229" s="22"/>
    </row>
    <row r="230" spans="1:13" x14ac:dyDescent="0.25">
      <c r="A230" s="7"/>
      <c r="B230" s="7"/>
      <c r="E230" s="7"/>
      <c r="F230" s="7"/>
      <c r="G230" s="7"/>
      <c r="H230" s="7"/>
      <c r="I230" s="7"/>
      <c r="J230" s="7"/>
      <c r="K230" s="7"/>
      <c r="L230" s="7"/>
      <c r="M230" s="22"/>
    </row>
    <row r="231" spans="1:13" x14ac:dyDescent="0.25">
      <c r="A231" s="7"/>
      <c r="B231" s="7"/>
      <c r="E231" s="7"/>
      <c r="F231" s="7"/>
      <c r="G231" s="7"/>
      <c r="H231" s="7"/>
      <c r="I231" s="7"/>
      <c r="J231" s="7"/>
      <c r="K231" s="7"/>
      <c r="L231" s="7"/>
      <c r="M231" s="22"/>
    </row>
    <row r="232" spans="1:13" x14ac:dyDescent="0.25">
      <c r="A232" s="7"/>
      <c r="B232" s="7"/>
      <c r="E232" s="7"/>
      <c r="F232" s="7"/>
      <c r="G232" s="7"/>
      <c r="H232" s="7"/>
      <c r="I232" s="7"/>
      <c r="J232" s="7"/>
      <c r="K232" s="7"/>
      <c r="L232" s="7"/>
      <c r="M232" s="22"/>
    </row>
    <row r="233" spans="1:13" x14ac:dyDescent="0.25">
      <c r="A233" s="7"/>
      <c r="B233" s="7"/>
      <c r="E233" s="7"/>
      <c r="F233" s="7"/>
      <c r="G233" s="7"/>
      <c r="H233" s="7"/>
      <c r="I233" s="7"/>
      <c r="J233" s="7"/>
      <c r="K233" s="7"/>
      <c r="L233" s="7"/>
      <c r="M233" s="22"/>
    </row>
    <row r="234" spans="1:13" x14ac:dyDescent="0.25">
      <c r="A234" s="7"/>
      <c r="B234" s="7"/>
      <c r="E234" s="7"/>
      <c r="F234" s="7"/>
      <c r="G234" s="7"/>
      <c r="H234" s="7"/>
      <c r="I234" s="7"/>
      <c r="J234" s="7"/>
      <c r="K234" s="7"/>
      <c r="L234" s="7"/>
      <c r="M234" s="22"/>
    </row>
    <row r="235" spans="1:13" x14ac:dyDescent="0.25">
      <c r="A235" s="7"/>
      <c r="B235" s="7"/>
      <c r="E235" s="7"/>
      <c r="F235" s="7"/>
      <c r="G235" s="7"/>
      <c r="H235" s="7"/>
      <c r="I235" s="7"/>
      <c r="J235" s="7"/>
      <c r="K235" s="7"/>
      <c r="L235" s="7"/>
      <c r="M235" s="22"/>
    </row>
    <row r="236" spans="1:13" x14ac:dyDescent="0.25">
      <c r="A236" s="7"/>
      <c r="B236" s="7"/>
      <c r="E236" s="7"/>
      <c r="F236" s="7"/>
      <c r="G236" s="7"/>
      <c r="H236" s="7"/>
      <c r="I236" s="7"/>
      <c r="J236" s="7"/>
      <c r="K236" s="7"/>
      <c r="L236" s="7"/>
      <c r="M236" s="22"/>
    </row>
    <row r="237" spans="1:13" x14ac:dyDescent="0.25">
      <c r="A237" s="7"/>
      <c r="B237" s="7"/>
      <c r="E237" s="7"/>
      <c r="F237" s="7"/>
      <c r="G237" s="7"/>
      <c r="H237" s="7"/>
      <c r="I237" s="7"/>
      <c r="J237" s="7"/>
      <c r="K237" s="7"/>
      <c r="L237" s="7"/>
      <c r="M237" s="22"/>
    </row>
    <row r="238" spans="1:13" x14ac:dyDescent="0.25">
      <c r="J238" s="7"/>
      <c r="K238" s="7"/>
      <c r="L238" s="7"/>
      <c r="M238" s="22"/>
    </row>
    <row r="239" spans="1:13" x14ac:dyDescent="0.25">
      <c r="J239" s="7"/>
      <c r="K239" s="7"/>
      <c r="L239" s="7"/>
      <c r="M239" s="22"/>
    </row>
    <row r="240" spans="1:13" x14ac:dyDescent="0.25">
      <c r="J240" s="7"/>
      <c r="K240" s="7"/>
      <c r="L240" s="7"/>
      <c r="M240" s="22"/>
    </row>
    <row r="241" spans="10:13" x14ac:dyDescent="0.25">
      <c r="J241" s="7"/>
      <c r="K241" s="7"/>
      <c r="L241" s="7"/>
      <c r="M241" s="22"/>
    </row>
    <row r="242" spans="10:13" x14ac:dyDescent="0.25">
      <c r="J242" s="7"/>
      <c r="K242" s="7"/>
      <c r="L242" s="7"/>
      <c r="M242" s="22"/>
    </row>
    <row r="243" spans="10:13" x14ac:dyDescent="0.25">
      <c r="J243" s="7"/>
      <c r="K243" s="7"/>
      <c r="L243" s="7"/>
      <c r="M243" s="22"/>
    </row>
    <row r="244" spans="10:13" x14ac:dyDescent="0.25">
      <c r="J244" s="7"/>
      <c r="K244" s="7"/>
      <c r="L244" s="7"/>
      <c r="M244" s="22"/>
    </row>
    <row r="245" spans="10:13" x14ac:dyDescent="0.25">
      <c r="J245" s="7"/>
      <c r="K245" s="7"/>
      <c r="L245" s="7"/>
      <c r="M245" s="22"/>
    </row>
    <row r="246" spans="10:13" x14ac:dyDescent="0.25">
      <c r="J246" s="7"/>
      <c r="K246" s="7"/>
      <c r="L246" s="7"/>
      <c r="M246" s="22"/>
    </row>
    <row r="247" spans="10:13" x14ac:dyDescent="0.25">
      <c r="J247" s="7"/>
      <c r="K247" s="7"/>
      <c r="L247" s="7"/>
      <c r="M247" s="22"/>
    </row>
    <row r="248" spans="10:13" x14ac:dyDescent="0.25">
      <c r="J248" s="7"/>
      <c r="K248" s="7"/>
      <c r="L248" s="7"/>
      <c r="M248" s="22"/>
    </row>
    <row r="249" spans="10:13" x14ac:dyDescent="0.25">
      <c r="J249" s="7"/>
      <c r="K249" s="7"/>
      <c r="L249" s="7"/>
      <c r="M249" s="22"/>
    </row>
    <row r="250" spans="10:13" x14ac:dyDescent="0.25">
      <c r="J250" s="7"/>
      <c r="K250" s="7"/>
      <c r="L250" s="7"/>
      <c r="M250" s="22"/>
    </row>
    <row r="251" spans="10:13" x14ac:dyDescent="0.25">
      <c r="J251" s="7"/>
      <c r="K251" s="7"/>
      <c r="L251" s="7"/>
      <c r="M251" s="22"/>
    </row>
    <row r="252" spans="10:13" x14ac:dyDescent="0.25">
      <c r="J252" s="7"/>
      <c r="K252" s="7"/>
      <c r="L252" s="7"/>
      <c r="M252" s="22"/>
    </row>
    <row r="253" spans="10:13" x14ac:dyDescent="0.25">
      <c r="J253" s="7"/>
      <c r="K253" s="7"/>
      <c r="L253" s="7"/>
      <c r="M253" s="22"/>
    </row>
    <row r="254" spans="10:13" x14ac:dyDescent="0.25">
      <c r="J254" s="7"/>
      <c r="K254" s="7"/>
      <c r="L254" s="7"/>
      <c r="M254" s="22"/>
    </row>
  </sheetData>
  <autoFilter ref="A2:N241"/>
  <sortState ref="D134:E154">
    <sortCondition ref="D134:D154"/>
  </sortState>
  <mergeCells count="3">
    <mergeCell ref="J1:N1"/>
    <mergeCell ref="F1:G1"/>
    <mergeCell ref="H1:I1"/>
  </mergeCells>
  <phoneticPr fontId="16" type="noConversion"/>
  <hyperlinks>
    <hyperlink ref="N26" r:id="rId1"/>
    <hyperlink ref="N39" r:id="rId2"/>
    <hyperlink ref="N86" r:id="rId3"/>
    <hyperlink ref="N87" r:id="rId4"/>
    <hyperlink ref="N88" r:id="rId5"/>
    <hyperlink ref="N184" r:id="rId6"/>
    <hyperlink ref="N193" r:id="rId7" display="https://www.emissieregistratie.nl/"/>
  </hyperlinks>
  <pageMargins left="0.7" right="0.7" top="0.75" bottom="0.75" header="0.3" footer="0.3"/>
  <pageSetup paperSize="9" orientation="portrait" r:id="rId8"/>
  <extLst>
    <ext xmlns:x14="http://schemas.microsoft.com/office/spreadsheetml/2009/9/main" uri="{78C0D931-6437-407d-A8EE-F0AAD7539E65}">
      <x14:conditionalFormattings>
        <x14:conditionalFormatting xmlns:xm="http://schemas.microsoft.com/office/excel/2006/main">
          <x14:cfRule type="cellIs" priority="315" stopIfTrue="1" operator="equal" id="{6C7A8819-EE44-4050-A41E-F70DA03BA806}">
            <xm:f>Lijsten!$E$2</xm:f>
            <x14:dxf>
              <fill>
                <patternFill>
                  <bgColor theme="9" tint="0.59996337778862885"/>
                </patternFill>
              </fill>
            </x14:dxf>
          </x14:cfRule>
          <x14:cfRule type="cellIs" priority="314" stopIfTrue="1" operator="equal" id="{B52111E4-6E4B-4822-B8AD-CF93460F739B}">
            <xm:f>Lijsten!$E$3</xm:f>
            <x14:dxf>
              <fill>
                <patternFill>
                  <bgColor rgb="FFFFCC99"/>
                </patternFill>
              </fill>
            </x14:dxf>
          </x14:cfRule>
          <x14:cfRule type="cellIs" priority="313" stopIfTrue="1" operator="equal" id="{5E317C6D-B6D8-4FD6-A1ED-F6A1EB48E7AF}">
            <xm:f>Lijsten!$E$4</xm:f>
            <x14:dxf>
              <fill>
                <patternFill>
                  <bgColor rgb="FFFFCC99"/>
                </patternFill>
              </fill>
            </x14:dxf>
          </x14:cfRule>
          <x14:cfRule type="cellIs" priority="312" stopIfTrue="1" operator="equal" id="{A6B6B1E1-6E88-4D50-8289-F867D1A28D5C}">
            <xm:f>Lijsten!$E$5</xm:f>
            <x14:dxf>
              <fill>
                <patternFill>
                  <bgColor theme="8" tint="0.59996337778862885"/>
                </patternFill>
              </fill>
            </x14:dxf>
          </x14:cfRule>
          <x14:cfRule type="cellIs" priority="311" stopIfTrue="1" operator="equal" id="{AC29FAC7-9E90-4748-BF64-FBF29DA5C3FB}">
            <xm:f>Lijsten!$E$6</xm:f>
            <x14:dxf>
              <fill>
                <patternFill>
                  <bgColor rgb="FFFF7C80"/>
                </patternFill>
              </fill>
            </x14:dxf>
          </x14:cfRule>
          <xm:sqref>F143:G145</xm:sqref>
        </x14:conditionalFormatting>
        <x14:conditionalFormatting xmlns:xm="http://schemas.microsoft.com/office/excel/2006/main">
          <x14:cfRule type="cellIs" priority="292" stopIfTrue="1" operator="equal" id="{C845CD3E-FFFE-4CE8-9CA9-420D53F4C431}">
            <xm:f>Lijsten!$E$5</xm:f>
            <x14:dxf>
              <fill>
                <patternFill>
                  <bgColor theme="8" tint="0.59996337778862885"/>
                </patternFill>
              </fill>
            </x14:dxf>
          </x14:cfRule>
          <x14:cfRule type="cellIs" priority="300" stopIfTrue="1" operator="equal" id="{4F2BE620-4D3A-4649-945A-152A8D20D5C7}">
            <xm:f>Lijsten!$E$2</xm:f>
            <x14:dxf>
              <fill>
                <patternFill>
                  <bgColor theme="9" tint="0.59996337778862885"/>
                </patternFill>
              </fill>
            </x14:dxf>
          </x14:cfRule>
          <x14:cfRule type="cellIs" priority="291" stopIfTrue="1" operator="equal" id="{F7E21513-569A-4F9C-B532-F6C86A61E68E}">
            <xm:f>Lijsten!$E$6</xm:f>
            <x14:dxf>
              <fill>
                <patternFill>
                  <bgColor rgb="FFFF7C80"/>
                </patternFill>
              </fill>
            </x14:dxf>
          </x14:cfRule>
          <x14:cfRule type="cellIs" priority="293" stopIfTrue="1" operator="equal" id="{C6DB3D47-FC89-47B0-865A-F3701542248B}">
            <xm:f>Lijsten!$E$4</xm:f>
            <x14:dxf>
              <fill>
                <patternFill>
                  <bgColor rgb="FFFFCC99"/>
                </patternFill>
              </fill>
            </x14:dxf>
          </x14:cfRule>
          <x14:cfRule type="cellIs" priority="299" stopIfTrue="1" operator="equal" id="{A251B320-9A1D-4B32-8B8E-8BC4CB4DC62F}">
            <xm:f>Lijsten!$E$3</xm:f>
            <x14:dxf>
              <fill>
                <patternFill>
                  <bgColor rgb="FFFFCC99"/>
                </patternFill>
              </fill>
            </x14:dxf>
          </x14:cfRule>
          <x14:cfRule type="cellIs" priority="298" stopIfTrue="1" operator="equal" id="{C9D79B70-4AD4-4579-9CF0-DE484F30B804}">
            <xm:f>Lijsten!$E$4</xm:f>
            <x14:dxf>
              <fill>
                <patternFill>
                  <bgColor rgb="FFFFCC99"/>
                </patternFill>
              </fill>
            </x14:dxf>
          </x14:cfRule>
          <x14:cfRule type="cellIs" priority="297" stopIfTrue="1" operator="equal" id="{92A74925-E38E-47F0-83D5-C553FA05FECC}">
            <xm:f>Lijsten!$E$5</xm:f>
            <x14:dxf>
              <fill>
                <patternFill>
                  <bgColor theme="8" tint="0.59996337778862885"/>
                </patternFill>
              </fill>
            </x14:dxf>
          </x14:cfRule>
          <x14:cfRule type="cellIs" priority="296" stopIfTrue="1" operator="equal" id="{A32175F1-D71D-4397-89CC-2A1AC135CCFA}">
            <xm:f>Lijsten!$E$6</xm:f>
            <x14:dxf>
              <fill>
                <patternFill>
                  <bgColor rgb="FFFF7C80"/>
                </patternFill>
              </fill>
            </x14:dxf>
          </x14:cfRule>
          <x14:cfRule type="cellIs" priority="295" stopIfTrue="1" operator="equal" id="{DC7868FC-5769-4A68-80DC-E1EE2AE469CE}">
            <xm:f>Lijsten!$E$2</xm:f>
            <x14:dxf>
              <fill>
                <patternFill>
                  <bgColor theme="9" tint="0.59996337778862885"/>
                </patternFill>
              </fill>
            </x14:dxf>
          </x14:cfRule>
          <x14:cfRule type="cellIs" priority="294" stopIfTrue="1" operator="equal" id="{D640B6CD-B97E-4068-B0CE-42CF100C3C2B}">
            <xm:f>Lijsten!$E$3</xm:f>
            <x14:dxf>
              <fill>
                <patternFill>
                  <bgColor rgb="FFFFCC99"/>
                </patternFill>
              </fill>
            </x14:dxf>
          </x14:cfRule>
          <xm:sqref>I90:I93</xm:sqref>
        </x14:conditionalFormatting>
        <x14:conditionalFormatting xmlns:xm="http://schemas.microsoft.com/office/excel/2006/main">
          <x14:cfRule type="cellIs" priority="290" stopIfTrue="1" operator="equal" id="{CA4CE1D0-C9DB-4E2C-BD96-46997B3D86BD}">
            <xm:f>Lijsten!$E$2</xm:f>
            <x14:dxf>
              <fill>
                <patternFill>
                  <bgColor theme="9" tint="0.59996337778862885"/>
                </patternFill>
              </fill>
            </x14:dxf>
          </x14:cfRule>
          <x14:cfRule type="cellIs" priority="289" stopIfTrue="1" operator="equal" id="{B29E60B3-7335-4753-91DD-75F54B1BA37A}">
            <xm:f>Lijsten!$E$3</xm:f>
            <x14:dxf>
              <fill>
                <patternFill>
                  <bgColor rgb="FFFFCC99"/>
                </patternFill>
              </fill>
            </x14:dxf>
          </x14:cfRule>
          <x14:cfRule type="cellIs" priority="288" stopIfTrue="1" operator="equal" id="{CBA0D561-222A-4604-875B-4284FE342CC1}">
            <xm:f>Lijsten!$E$4</xm:f>
            <x14:dxf>
              <fill>
                <patternFill>
                  <bgColor rgb="FFFFCC99"/>
                </patternFill>
              </fill>
            </x14:dxf>
          </x14:cfRule>
          <x14:cfRule type="cellIs" priority="287" stopIfTrue="1" operator="equal" id="{DDC72E5D-DCDA-46EA-A614-5CA6EA66C049}">
            <xm:f>Lijsten!$E$5</xm:f>
            <x14:dxf>
              <fill>
                <patternFill>
                  <bgColor theme="8" tint="0.59996337778862885"/>
                </patternFill>
              </fill>
            </x14:dxf>
          </x14:cfRule>
          <x14:cfRule type="cellIs" priority="286" stopIfTrue="1" operator="equal" id="{42233A9F-8E2B-44A7-993F-E0B10A2E8798}">
            <xm:f>Lijsten!$E$6</xm:f>
            <x14:dxf>
              <fill>
                <patternFill>
                  <bgColor rgb="FFFF7C80"/>
                </patternFill>
              </fill>
            </x14:dxf>
          </x14:cfRule>
          <xm:sqref>I95</xm:sqref>
        </x14:conditionalFormatting>
        <x14:conditionalFormatting xmlns:xm="http://schemas.microsoft.com/office/excel/2006/main">
          <x14:cfRule type="cellIs" priority="280" stopIfTrue="1" operator="equal" id="{E35DAA0E-3FC9-4294-8C25-E5B1E846F24D}">
            <xm:f>Lijsten!$E$2</xm:f>
            <x14:dxf>
              <fill>
                <patternFill>
                  <bgColor theme="9" tint="0.59996337778862885"/>
                </patternFill>
              </fill>
            </x14:dxf>
          </x14:cfRule>
          <x14:cfRule type="cellIs" priority="278" stopIfTrue="1" operator="equal" id="{9B694D60-75BE-47EA-BB77-C26FB44FC6FE}">
            <xm:f>Lijsten!$E$4</xm:f>
            <x14:dxf>
              <fill>
                <patternFill>
                  <bgColor rgb="FFFFCC99"/>
                </patternFill>
              </fill>
            </x14:dxf>
          </x14:cfRule>
          <x14:cfRule type="cellIs" priority="279" stopIfTrue="1" operator="equal" id="{FDCD56D5-3A47-48A9-ABFF-DC4AD79A7F84}">
            <xm:f>Lijsten!$E$3</xm:f>
            <x14:dxf>
              <fill>
                <patternFill>
                  <bgColor rgb="FFFFCC99"/>
                </patternFill>
              </fill>
            </x14:dxf>
          </x14:cfRule>
          <x14:cfRule type="cellIs" priority="276" stopIfTrue="1" operator="equal" id="{BEDE770E-230F-49E5-85BC-E74DBE164897}">
            <xm:f>Lijsten!$E$6</xm:f>
            <x14:dxf>
              <fill>
                <patternFill>
                  <bgColor rgb="FFFF7C80"/>
                </patternFill>
              </fill>
            </x14:dxf>
          </x14:cfRule>
          <x14:cfRule type="cellIs" priority="277" stopIfTrue="1" operator="equal" id="{55B3EEFA-C6DD-4569-BB1B-F9EF91E3823A}">
            <xm:f>Lijsten!$E$5</xm:f>
            <x14:dxf>
              <fill>
                <patternFill>
                  <bgColor theme="8" tint="0.59996337778862885"/>
                </patternFill>
              </fill>
            </x14:dxf>
          </x14:cfRule>
          <xm:sqref>I95:I96</xm:sqref>
        </x14:conditionalFormatting>
        <x14:conditionalFormatting xmlns:xm="http://schemas.microsoft.com/office/excel/2006/main">
          <x14:cfRule type="cellIs" priority="266" stopIfTrue="1" operator="equal" id="{7F38253E-E285-4F16-9E6D-50631518B886}">
            <xm:f>Lijsten!$E$6</xm:f>
            <x14:dxf>
              <fill>
                <patternFill>
                  <bgColor rgb="FFFF7C80"/>
                </patternFill>
              </fill>
            </x14:dxf>
          </x14:cfRule>
          <x14:cfRule type="cellIs" priority="267" stopIfTrue="1" operator="equal" id="{78F5E8AA-4550-4BA3-AC04-BF36715BB28F}">
            <xm:f>Lijsten!$E$5</xm:f>
            <x14:dxf>
              <fill>
                <patternFill>
                  <bgColor theme="8" tint="0.59996337778862885"/>
                </patternFill>
              </fill>
            </x14:dxf>
          </x14:cfRule>
          <x14:cfRule type="cellIs" priority="268" stopIfTrue="1" operator="equal" id="{956C3D52-7444-4F8D-8DB6-83480B913CC4}">
            <xm:f>Lijsten!$E$4</xm:f>
            <x14:dxf>
              <fill>
                <patternFill>
                  <bgColor rgb="FFFFCC99"/>
                </patternFill>
              </fill>
            </x14:dxf>
          </x14:cfRule>
          <x14:cfRule type="cellIs" priority="269" stopIfTrue="1" operator="equal" id="{27592428-BEA0-4DE7-AE26-0B746F70E5D9}">
            <xm:f>Lijsten!$E$3</xm:f>
            <x14:dxf>
              <fill>
                <patternFill>
                  <bgColor rgb="FFFFCC99"/>
                </patternFill>
              </fill>
            </x14:dxf>
          </x14:cfRule>
          <x14:cfRule type="cellIs" priority="270" stopIfTrue="1" operator="equal" id="{9DA7C66C-286B-4028-A73F-F715BA038D3A}">
            <xm:f>Lijsten!$E$2</xm:f>
            <x14:dxf>
              <fill>
                <patternFill>
                  <bgColor theme="9" tint="0.59996337778862885"/>
                </patternFill>
              </fill>
            </x14:dxf>
          </x14:cfRule>
          <xm:sqref>I96:I97</xm:sqref>
        </x14:conditionalFormatting>
        <x14:conditionalFormatting xmlns:xm="http://schemas.microsoft.com/office/excel/2006/main">
          <x14:cfRule type="cellIs" priority="256" stopIfTrue="1" operator="equal" id="{A661A7D4-B061-42E9-B539-4FE06B187D4E}">
            <xm:f>Lijsten!$E$6</xm:f>
            <x14:dxf>
              <fill>
                <patternFill>
                  <bgColor rgb="FFFF7C80"/>
                </patternFill>
              </fill>
            </x14:dxf>
          </x14:cfRule>
          <x14:cfRule type="cellIs" priority="257" stopIfTrue="1" operator="equal" id="{8415F072-D88E-4CCD-A92F-4BB90DE12046}">
            <xm:f>Lijsten!$E$5</xm:f>
            <x14:dxf>
              <fill>
                <patternFill>
                  <bgColor theme="8" tint="0.59996337778862885"/>
                </patternFill>
              </fill>
            </x14:dxf>
          </x14:cfRule>
          <x14:cfRule type="cellIs" priority="258" stopIfTrue="1" operator="equal" id="{691BC393-6375-43AF-A0DC-CA7C05E32475}">
            <xm:f>Lijsten!$E$4</xm:f>
            <x14:dxf>
              <fill>
                <patternFill>
                  <bgColor rgb="FFFFCC99"/>
                </patternFill>
              </fill>
            </x14:dxf>
          </x14:cfRule>
          <x14:cfRule type="cellIs" priority="259" stopIfTrue="1" operator="equal" id="{073A0D93-3D8F-49B6-B146-390E4C2A3353}">
            <xm:f>Lijsten!$E$3</xm:f>
            <x14:dxf>
              <fill>
                <patternFill>
                  <bgColor rgb="FFFFCC99"/>
                </patternFill>
              </fill>
            </x14:dxf>
          </x14:cfRule>
          <x14:cfRule type="cellIs" priority="260" stopIfTrue="1" operator="equal" id="{869A804D-3C76-4486-B753-82329C227E51}">
            <xm:f>Lijsten!$E$2</xm:f>
            <x14:dxf>
              <fill>
                <patternFill>
                  <bgColor theme="9" tint="0.59996337778862885"/>
                </patternFill>
              </fill>
            </x14:dxf>
          </x14:cfRule>
          <xm:sqref>I97:I98</xm:sqref>
        </x14:conditionalFormatting>
        <x14:conditionalFormatting xmlns:xm="http://schemas.microsoft.com/office/excel/2006/main">
          <x14:cfRule type="cellIs" priority="252" stopIfTrue="1" operator="equal" id="{A7B0F0A8-ED69-4248-8652-EF7119DFC6CC}">
            <xm:f>Lijsten!$E$5</xm:f>
            <x14:dxf>
              <fill>
                <patternFill>
                  <bgColor theme="8" tint="0.59996337778862885"/>
                </patternFill>
              </fill>
            </x14:dxf>
          </x14:cfRule>
          <x14:cfRule type="cellIs" priority="253" stopIfTrue="1" operator="equal" id="{5566A7DC-61CD-4676-B1FD-7D245D7C517C}">
            <xm:f>Lijsten!$E$4</xm:f>
            <x14:dxf>
              <fill>
                <patternFill>
                  <bgColor rgb="FFFFCC99"/>
                </patternFill>
              </fill>
            </x14:dxf>
          </x14:cfRule>
          <x14:cfRule type="cellIs" priority="254" stopIfTrue="1" operator="equal" id="{DF91D070-5D53-4FC6-A780-E246F779C023}">
            <xm:f>Lijsten!$E$3</xm:f>
            <x14:dxf>
              <fill>
                <patternFill>
                  <bgColor rgb="FFFFCC99"/>
                </patternFill>
              </fill>
            </x14:dxf>
          </x14:cfRule>
          <x14:cfRule type="cellIs" priority="255" stopIfTrue="1" operator="equal" id="{6AFC4FF4-1A92-44C2-9C7D-1744D16646C4}">
            <xm:f>Lijsten!$E$2</xm:f>
            <x14:dxf>
              <fill>
                <patternFill>
                  <bgColor theme="9" tint="0.59996337778862885"/>
                </patternFill>
              </fill>
            </x14:dxf>
          </x14:cfRule>
          <x14:cfRule type="cellIs" priority="251" stopIfTrue="1" operator="equal" id="{2734F983-BEEF-4032-A77A-83A9F99D5C49}">
            <xm:f>Lijsten!$E$6</xm:f>
            <x14:dxf>
              <fill>
                <patternFill>
                  <bgColor rgb="FFFF7C80"/>
                </patternFill>
              </fill>
            </x14:dxf>
          </x14:cfRule>
          <xm:sqref>I98</xm:sqref>
        </x14:conditionalFormatting>
        <x14:conditionalFormatting xmlns:xm="http://schemas.microsoft.com/office/excel/2006/main">
          <x14:cfRule type="cellIs" priority="484" stopIfTrue="1" operator="equal" id="{03C7F200-71AF-4DE1-A2F8-92F1A5177CED}">
            <xm:f>Lijsten!$E$3</xm:f>
            <x14:dxf>
              <fill>
                <patternFill>
                  <bgColor rgb="FFFFCC99"/>
                </patternFill>
              </fill>
            </x14:dxf>
          </x14:cfRule>
          <x14:cfRule type="cellIs" priority="485" stopIfTrue="1" operator="equal" id="{4EBB9A07-580B-41A4-8EE1-96ADBFDD98FD}">
            <xm:f>Lijsten!$E$2</xm:f>
            <x14:dxf>
              <fill>
                <patternFill>
                  <bgColor theme="9" tint="0.59996337778862885"/>
                </patternFill>
              </fill>
            </x14:dxf>
          </x14:cfRule>
          <xm:sqref>J5:J6</xm:sqref>
        </x14:conditionalFormatting>
        <x14:conditionalFormatting xmlns:xm="http://schemas.microsoft.com/office/excel/2006/main">
          <x14:cfRule type="cellIs" priority="434" stopIfTrue="1" operator="equal" id="{66F82DCE-EFFD-4619-B59B-29A82A01681C}">
            <xm:f>Lijsten!$E$3</xm:f>
            <x14:dxf>
              <fill>
                <patternFill>
                  <bgColor rgb="FFFFCC99"/>
                </patternFill>
              </fill>
            </x14:dxf>
          </x14:cfRule>
          <xm:sqref>J11</xm:sqref>
        </x14:conditionalFormatting>
        <x14:conditionalFormatting xmlns:xm="http://schemas.microsoft.com/office/excel/2006/main">
          <x14:cfRule type="cellIs" priority="435" stopIfTrue="1" operator="equal" id="{C77C8792-3656-43EE-B5E3-FB9DDF299B28}">
            <xm:f>Lijsten!$E$2</xm:f>
            <x14:dxf>
              <fill>
                <patternFill>
                  <bgColor theme="9" tint="0.59996337778862885"/>
                </patternFill>
              </fill>
            </x14:dxf>
          </x14:cfRule>
          <xm:sqref>J11:J12</xm:sqref>
        </x14:conditionalFormatting>
        <x14:conditionalFormatting xmlns:xm="http://schemas.microsoft.com/office/excel/2006/main">
          <x14:cfRule type="cellIs" priority="231" stopIfTrue="1" operator="equal" id="{CC11C5F6-B1C4-4BB6-9312-F12A13E1400F}">
            <xm:f>Lijsten!$E$6</xm:f>
            <x14:dxf>
              <fill>
                <patternFill>
                  <bgColor rgb="FFFF7C80"/>
                </patternFill>
              </fill>
            </x14:dxf>
          </x14:cfRule>
          <x14:cfRule type="cellIs" priority="232" stopIfTrue="1" operator="equal" id="{4479DB1D-40FB-4EE7-A2FD-939A7607D15E}">
            <xm:f>Lijsten!$E$5</xm:f>
            <x14:dxf>
              <fill>
                <patternFill>
                  <bgColor theme="8" tint="0.59996337778862885"/>
                </patternFill>
              </fill>
            </x14:dxf>
          </x14:cfRule>
          <x14:cfRule type="cellIs" priority="233" stopIfTrue="1" operator="equal" id="{D593045C-BA0E-4709-865C-2483EB3C6D8A}">
            <xm:f>Lijsten!$E$4</xm:f>
            <x14:dxf>
              <fill>
                <patternFill>
                  <bgColor rgb="FFFFCC99"/>
                </patternFill>
              </fill>
            </x14:dxf>
          </x14:cfRule>
          <x14:cfRule type="cellIs" priority="234" stopIfTrue="1" operator="equal" id="{98AC46D5-1B7E-46B8-97ED-1B95EF068F2C}">
            <xm:f>Lijsten!$E$3</xm:f>
            <x14:dxf>
              <fill>
                <patternFill>
                  <bgColor rgb="FFFFCC99"/>
                </patternFill>
              </fill>
            </x14:dxf>
          </x14:cfRule>
          <x14:cfRule type="cellIs" priority="235" stopIfTrue="1" operator="equal" id="{CBCA4A6A-87AA-40D2-A5DF-AC208FF6DB2D}">
            <xm:f>Lijsten!$E$2</xm:f>
            <x14:dxf>
              <fill>
                <patternFill>
                  <bgColor theme="9" tint="0.59996337778862885"/>
                </patternFill>
              </fill>
            </x14:dxf>
          </x14:cfRule>
          <xm:sqref>J28:J29</xm:sqref>
        </x14:conditionalFormatting>
        <x14:conditionalFormatting xmlns:xm="http://schemas.microsoft.com/office/excel/2006/main">
          <x14:cfRule type="cellIs" priority="207" stopIfTrue="1" operator="equal" id="{108AA2D8-8484-4065-87F0-DC20FF161627}">
            <xm:f>Lijsten!$E$5</xm:f>
            <x14:dxf>
              <fill>
                <patternFill>
                  <bgColor theme="8" tint="0.59996337778862885"/>
                </patternFill>
              </fill>
            </x14:dxf>
          </x14:cfRule>
          <x14:cfRule type="cellIs" priority="215" stopIfTrue="1" operator="equal" id="{E8621061-E525-4910-9BA2-AED16839C566}">
            <xm:f>Lijsten!$E$2</xm:f>
            <x14:dxf>
              <fill>
                <patternFill>
                  <bgColor theme="9" tint="0.59996337778862885"/>
                </patternFill>
              </fill>
            </x14:dxf>
          </x14:cfRule>
          <x14:cfRule type="cellIs" priority="206" stopIfTrue="1" operator="equal" id="{46D9ACC0-98CA-4EF3-80FE-970453D047FC}">
            <xm:f>Lijsten!$E$6</xm:f>
            <x14:dxf>
              <fill>
                <patternFill>
                  <bgColor rgb="FFFF7C80"/>
                </patternFill>
              </fill>
            </x14:dxf>
          </x14:cfRule>
          <x14:cfRule type="cellIs" priority="208" stopIfTrue="1" operator="equal" id="{41AFED58-A12A-4733-B6E1-013ACBB4A494}">
            <xm:f>Lijsten!$E$4</xm:f>
            <x14:dxf>
              <fill>
                <patternFill>
                  <bgColor rgb="FFFFCC99"/>
                </patternFill>
              </fill>
            </x14:dxf>
          </x14:cfRule>
          <x14:cfRule type="cellIs" priority="209" stopIfTrue="1" operator="equal" id="{F527EB45-4035-4B67-9656-46A54739AAFC}">
            <xm:f>Lijsten!$E$3</xm:f>
            <x14:dxf>
              <fill>
                <patternFill>
                  <bgColor rgb="FFFFCC99"/>
                </patternFill>
              </fill>
            </x14:dxf>
          </x14:cfRule>
          <x14:cfRule type="cellIs" priority="210" stopIfTrue="1" operator="equal" id="{38D09C25-D358-4743-9F55-208255E06F53}">
            <xm:f>Lijsten!$E$2</xm:f>
            <x14:dxf>
              <fill>
                <patternFill>
                  <bgColor theme="9" tint="0.59996337778862885"/>
                </patternFill>
              </fill>
            </x14:dxf>
          </x14:cfRule>
          <x14:cfRule type="cellIs" priority="211" stopIfTrue="1" operator="equal" id="{DC708A41-AE40-4370-910E-E800FEB33034}">
            <xm:f>Lijsten!$E$6</xm:f>
            <x14:dxf>
              <fill>
                <patternFill>
                  <bgColor rgb="FFFF7C80"/>
                </patternFill>
              </fill>
            </x14:dxf>
          </x14:cfRule>
          <x14:cfRule type="cellIs" priority="212" stopIfTrue="1" operator="equal" id="{B835C1C6-6FA4-4277-A6C5-46EFE6B95F7D}">
            <xm:f>Lijsten!$E$5</xm:f>
            <x14:dxf>
              <fill>
                <patternFill>
                  <bgColor theme="8" tint="0.59996337778862885"/>
                </patternFill>
              </fill>
            </x14:dxf>
          </x14:cfRule>
          <x14:cfRule type="cellIs" priority="213" stopIfTrue="1" operator="equal" id="{14DABDA1-6864-4A5E-8F97-A66E32E7E397}">
            <xm:f>Lijsten!$E$4</xm:f>
            <x14:dxf>
              <fill>
                <patternFill>
                  <bgColor rgb="FFFFCC99"/>
                </patternFill>
              </fill>
            </x14:dxf>
          </x14:cfRule>
          <x14:cfRule type="cellIs" priority="214" stopIfTrue="1" operator="equal" id="{EB1BCDF3-09BA-4CD2-B246-BA2BFC06467F}">
            <xm:f>Lijsten!$E$3</xm:f>
            <x14:dxf>
              <fill>
                <patternFill>
                  <bgColor rgb="FFFFCC99"/>
                </patternFill>
              </fill>
            </x14:dxf>
          </x14:cfRule>
          <xm:sqref>J29</xm:sqref>
        </x14:conditionalFormatting>
        <x14:conditionalFormatting xmlns:xm="http://schemas.microsoft.com/office/excel/2006/main">
          <x14:cfRule type="cellIs" priority="164" stopIfTrue="1" operator="equal" id="{934EFAEE-8E88-428C-A853-63DC30C8725A}">
            <xm:f>Lijsten!$E$3</xm:f>
            <x14:dxf>
              <fill>
                <patternFill>
                  <bgColor rgb="FFFFCC99"/>
                </patternFill>
              </fill>
            </x14:dxf>
          </x14:cfRule>
          <x14:cfRule type="cellIs" priority="163" stopIfTrue="1" operator="equal" id="{E9447943-2F65-4AC4-933D-08B2B4A33904}">
            <xm:f>Lijsten!$E$4</xm:f>
            <x14:dxf>
              <fill>
                <patternFill>
                  <bgColor rgb="FFFFCC99"/>
                </patternFill>
              </fill>
            </x14:dxf>
          </x14:cfRule>
          <x14:cfRule type="cellIs" priority="166" stopIfTrue="1" operator="equal" id="{BBC90318-60F0-4ABA-B493-8EC2495127CB}">
            <xm:f>Lijsten!$E$6</xm:f>
            <x14:dxf>
              <fill>
                <patternFill>
                  <bgColor rgb="FFFF7C80"/>
                </patternFill>
              </fill>
            </x14:dxf>
          </x14:cfRule>
          <x14:cfRule type="cellIs" priority="162" stopIfTrue="1" operator="equal" id="{58199873-7767-4D6A-94C2-F64DD7FFDBE6}">
            <xm:f>Lijsten!$E$5</xm:f>
            <x14:dxf>
              <fill>
                <patternFill>
                  <bgColor theme="8" tint="0.59996337778862885"/>
                </patternFill>
              </fill>
            </x14:dxf>
          </x14:cfRule>
          <x14:cfRule type="cellIs" priority="161" stopIfTrue="1" operator="equal" id="{CD55E8A8-C130-41A6-A91F-BD1ECE7859C2}">
            <xm:f>Lijsten!$E$6</xm:f>
            <x14:dxf>
              <fill>
                <patternFill>
                  <bgColor rgb="FFFF7C80"/>
                </patternFill>
              </fill>
            </x14:dxf>
          </x14:cfRule>
          <x14:cfRule type="cellIs" priority="165" stopIfTrue="1" operator="equal" id="{860A5E2D-AB09-4E6C-AF70-4BC5AF394A64}">
            <xm:f>Lijsten!$E$2</xm:f>
            <x14:dxf>
              <fill>
                <patternFill>
                  <bgColor theme="9" tint="0.59996337778862885"/>
                </patternFill>
              </fill>
            </x14:dxf>
          </x14:cfRule>
          <x14:cfRule type="cellIs" priority="175" stopIfTrue="1" operator="equal" id="{54110890-3265-4C89-BCF9-981716B2D0FE}">
            <xm:f>Lijsten!$E$2</xm:f>
            <x14:dxf>
              <fill>
                <patternFill>
                  <bgColor theme="9" tint="0.59996337778862885"/>
                </patternFill>
              </fill>
            </x14:dxf>
          </x14:cfRule>
          <x14:cfRule type="cellIs" priority="174" stopIfTrue="1" operator="equal" id="{32AD2B96-10B5-4EBB-8C6D-1D28FEAC6FFD}">
            <xm:f>Lijsten!$E$3</xm:f>
            <x14:dxf>
              <fill>
                <patternFill>
                  <bgColor rgb="FFFFCC99"/>
                </patternFill>
              </fill>
            </x14:dxf>
          </x14:cfRule>
          <x14:cfRule type="cellIs" priority="171" stopIfTrue="1" operator="equal" id="{4EA81196-A3B4-46CC-85DC-E3C7FBD5573C}">
            <xm:f>Lijsten!$E$6</xm:f>
            <x14:dxf>
              <fill>
                <patternFill>
                  <bgColor rgb="FFFF7C80"/>
                </patternFill>
              </fill>
            </x14:dxf>
          </x14:cfRule>
          <x14:cfRule type="cellIs" priority="172" stopIfTrue="1" operator="equal" id="{18DC738E-D0BE-44A4-8585-5F1AC69D1E63}">
            <xm:f>Lijsten!$E$5</xm:f>
            <x14:dxf>
              <fill>
                <patternFill>
                  <bgColor theme="8" tint="0.59996337778862885"/>
                </patternFill>
              </fill>
            </x14:dxf>
          </x14:cfRule>
          <x14:cfRule type="cellIs" priority="173" stopIfTrue="1" operator="equal" id="{651D8C41-6ABB-4DFC-9AAF-B8CA3661C537}">
            <xm:f>Lijsten!$E$4</xm:f>
            <x14:dxf>
              <fill>
                <patternFill>
                  <bgColor rgb="FFFFCC99"/>
                </patternFill>
              </fill>
            </x14:dxf>
          </x14:cfRule>
          <x14:cfRule type="cellIs" priority="170" stopIfTrue="1" operator="equal" id="{64D4E383-018E-44D8-8DC7-439601909013}">
            <xm:f>Lijsten!$E$2</xm:f>
            <x14:dxf>
              <fill>
                <patternFill>
                  <bgColor theme="9" tint="0.59996337778862885"/>
                </patternFill>
              </fill>
            </x14:dxf>
          </x14:cfRule>
          <x14:cfRule type="cellIs" priority="169" stopIfTrue="1" operator="equal" id="{B0294C93-37E2-48A8-A4A9-2D96FB1F420A}">
            <xm:f>Lijsten!$E$3</xm:f>
            <x14:dxf>
              <fill>
                <patternFill>
                  <bgColor rgb="FFFFCC99"/>
                </patternFill>
              </fill>
            </x14:dxf>
          </x14:cfRule>
          <x14:cfRule type="cellIs" priority="168" stopIfTrue="1" operator="equal" id="{A54DBE65-33E1-4E67-96EB-903808E43CB5}">
            <xm:f>Lijsten!$E$4</xm:f>
            <x14:dxf>
              <fill>
                <patternFill>
                  <bgColor rgb="FFFFCC99"/>
                </patternFill>
              </fill>
            </x14:dxf>
          </x14:cfRule>
          <x14:cfRule type="cellIs" priority="167" stopIfTrue="1" operator="equal" id="{46233930-BACF-4238-B957-FE6191BECE07}">
            <xm:f>Lijsten!$E$5</xm:f>
            <x14:dxf>
              <fill>
                <patternFill>
                  <bgColor theme="8" tint="0.59996337778862885"/>
                </patternFill>
              </fill>
            </x14:dxf>
          </x14:cfRule>
          <xm:sqref>J31</xm:sqref>
        </x14:conditionalFormatting>
        <x14:conditionalFormatting xmlns:xm="http://schemas.microsoft.com/office/excel/2006/main">
          <x14:cfRule type="cellIs" priority="141" stopIfTrue="1" operator="equal" id="{B9BB708A-64D1-4327-A443-BB22ABAEAE55}">
            <xm:f>Lijsten!$E$6</xm:f>
            <x14:dxf>
              <fill>
                <patternFill>
                  <bgColor rgb="FFFF7C80"/>
                </patternFill>
              </fill>
            </x14:dxf>
          </x14:cfRule>
          <x14:cfRule type="cellIs" priority="145" stopIfTrue="1" operator="equal" id="{1EFD7446-EA55-4024-B79C-A302BF65EEAD}">
            <xm:f>Lijsten!$E$2</xm:f>
            <x14:dxf>
              <fill>
                <patternFill>
                  <bgColor theme="9" tint="0.59996337778862885"/>
                </patternFill>
              </fill>
            </x14:dxf>
          </x14:cfRule>
          <x14:cfRule type="cellIs" priority="144" stopIfTrue="1" operator="equal" id="{69DD67F4-40A5-46ED-944E-9D7EDF0DEB87}">
            <xm:f>Lijsten!$E$3</xm:f>
            <x14:dxf>
              <fill>
                <patternFill>
                  <bgColor rgb="FFFFCC99"/>
                </patternFill>
              </fill>
            </x14:dxf>
          </x14:cfRule>
          <x14:cfRule type="cellIs" priority="143" stopIfTrue="1" operator="equal" id="{C6F20435-132B-41FD-BD37-63AAAB35C39D}">
            <xm:f>Lijsten!$E$4</xm:f>
            <x14:dxf>
              <fill>
                <patternFill>
                  <bgColor rgb="FFFFCC99"/>
                </patternFill>
              </fill>
            </x14:dxf>
          </x14:cfRule>
          <x14:cfRule type="cellIs" priority="142" stopIfTrue="1" operator="equal" id="{8621AF80-F15A-45DD-AADB-F7A4895C8C34}">
            <xm:f>Lijsten!$E$5</xm:f>
            <x14:dxf>
              <fill>
                <patternFill>
                  <bgColor theme="8" tint="0.59996337778862885"/>
                </patternFill>
              </fill>
            </x14:dxf>
          </x14:cfRule>
          <x14:cfRule type="cellIs" priority="140" stopIfTrue="1" operator="equal" id="{9A1AE01E-F43D-4026-B55F-A2146D4A04A3}">
            <xm:f>Lijsten!$E$2</xm:f>
            <x14:dxf>
              <fill>
                <patternFill>
                  <bgColor theme="9" tint="0.59996337778862885"/>
                </patternFill>
              </fill>
            </x14:dxf>
          </x14:cfRule>
          <x14:cfRule type="cellIs" priority="139" stopIfTrue="1" operator="equal" id="{5557A9E8-3404-46BE-9055-035C7313A77E}">
            <xm:f>Lijsten!$E$3</xm:f>
            <x14:dxf>
              <fill>
                <patternFill>
                  <bgColor rgb="FFFFCC99"/>
                </patternFill>
              </fill>
            </x14:dxf>
          </x14:cfRule>
          <x14:cfRule type="cellIs" priority="138" stopIfTrue="1" operator="equal" id="{8D2E9D2E-5D9C-49FC-9CE3-D76A7770CB96}">
            <xm:f>Lijsten!$E$4</xm:f>
            <x14:dxf>
              <fill>
                <patternFill>
                  <bgColor rgb="FFFFCC99"/>
                </patternFill>
              </fill>
            </x14:dxf>
          </x14:cfRule>
          <x14:cfRule type="cellIs" priority="137" stopIfTrue="1" operator="equal" id="{514C5DB2-35D1-44A0-84B5-AAFA3AE6130B}">
            <xm:f>Lijsten!$E$5</xm:f>
            <x14:dxf>
              <fill>
                <patternFill>
                  <bgColor theme="8" tint="0.59996337778862885"/>
                </patternFill>
              </fill>
            </x14:dxf>
          </x14:cfRule>
          <x14:cfRule type="cellIs" priority="136" stopIfTrue="1" operator="equal" id="{7C44AE27-802A-4F93-BB3B-18F6795A50D6}">
            <xm:f>Lijsten!$E$6</xm:f>
            <x14:dxf>
              <fill>
                <patternFill>
                  <bgColor rgb="FFFF7C80"/>
                </patternFill>
              </fill>
            </x14:dxf>
          </x14:cfRule>
          <xm:sqref>J34</xm:sqref>
        </x14:conditionalFormatting>
        <x14:conditionalFormatting xmlns:xm="http://schemas.microsoft.com/office/excel/2006/main">
          <x14:cfRule type="cellIs" priority="107" stopIfTrue="1" operator="equal" id="{4057BA54-3637-4584-BDA6-79474BC42F42}">
            <xm:f>Lijsten!$E$5</xm:f>
            <x14:dxf>
              <fill>
                <patternFill>
                  <bgColor theme="8" tint="0.59996337778862885"/>
                </patternFill>
              </fill>
            </x14:dxf>
          </x14:cfRule>
          <x14:cfRule type="cellIs" priority="106" stopIfTrue="1" operator="equal" id="{53943E8B-D541-4572-92D8-8361ACE7BE3C}">
            <xm:f>Lijsten!$E$6</xm:f>
            <x14:dxf>
              <fill>
                <patternFill>
                  <bgColor rgb="FFFF7C80"/>
                </patternFill>
              </fill>
            </x14:dxf>
          </x14:cfRule>
          <x14:cfRule type="cellIs" priority="108" stopIfTrue="1" operator="equal" id="{4B88F264-EAB3-4355-88C9-34DD9EB41888}">
            <xm:f>Lijsten!$E$4</xm:f>
            <x14:dxf>
              <fill>
                <patternFill>
                  <bgColor rgb="FFFFCC99"/>
                </patternFill>
              </fill>
            </x14:dxf>
          </x14:cfRule>
          <x14:cfRule type="cellIs" priority="110" stopIfTrue="1" operator="equal" id="{A53B1914-E861-4AB1-941F-4B2BAC8B7723}">
            <xm:f>Lijsten!$E$2</xm:f>
            <x14:dxf>
              <fill>
                <patternFill>
                  <bgColor theme="9" tint="0.59996337778862885"/>
                </patternFill>
              </fill>
            </x14:dxf>
          </x14:cfRule>
          <x14:cfRule type="cellIs" priority="109" stopIfTrue="1" operator="equal" id="{6A4DEA7D-DAA8-4F03-9BFE-5FC294D17866}">
            <xm:f>Lijsten!$E$3</xm:f>
            <x14:dxf>
              <fill>
                <patternFill>
                  <bgColor rgb="FFFFCC99"/>
                </patternFill>
              </fill>
            </x14:dxf>
          </x14:cfRule>
          <xm:sqref>J34:J35</xm:sqref>
        </x14:conditionalFormatting>
        <x14:conditionalFormatting xmlns:xm="http://schemas.microsoft.com/office/excel/2006/main">
          <x14:cfRule type="cellIs" priority="103" stopIfTrue="1" operator="equal" id="{40221B29-870F-4DB3-8163-71E46321CC9D}">
            <xm:f>Lijsten!$E$4</xm:f>
            <x14:dxf>
              <fill>
                <patternFill>
                  <bgColor rgb="FFFFCC99"/>
                </patternFill>
              </fill>
            </x14:dxf>
          </x14:cfRule>
          <x14:cfRule type="cellIs" priority="97" stopIfTrue="1" operator="equal" id="{E8F9F0D6-77C0-4643-8980-173EDE551050}">
            <xm:f>Lijsten!$E$5</xm:f>
            <x14:dxf>
              <fill>
                <patternFill>
                  <bgColor theme="8" tint="0.59996337778862885"/>
                </patternFill>
              </fill>
            </x14:dxf>
          </x14:cfRule>
          <x14:cfRule type="cellIs" priority="96" stopIfTrue="1" operator="equal" id="{30C799D7-208D-4D3E-9954-5ECC63086067}">
            <xm:f>Lijsten!$E$6</xm:f>
            <x14:dxf>
              <fill>
                <patternFill>
                  <bgColor rgb="FFFF7C80"/>
                </patternFill>
              </fill>
            </x14:dxf>
          </x14:cfRule>
          <x14:cfRule type="cellIs" priority="104" stopIfTrue="1" operator="equal" id="{3D2FE840-FD81-4229-906D-B908DD07EDC1}">
            <xm:f>Lijsten!$E$3</xm:f>
            <x14:dxf>
              <fill>
                <patternFill>
                  <bgColor rgb="FFFFCC99"/>
                </patternFill>
              </fill>
            </x14:dxf>
          </x14:cfRule>
          <x14:cfRule type="cellIs" priority="105" stopIfTrue="1" operator="equal" id="{39BD6134-C70F-4559-8C56-BA0AB007FD0E}">
            <xm:f>Lijsten!$E$2</xm:f>
            <x14:dxf>
              <fill>
                <patternFill>
                  <bgColor theme="9" tint="0.59996337778862885"/>
                </patternFill>
              </fill>
            </x14:dxf>
          </x14:cfRule>
          <x14:cfRule type="cellIs" priority="101" stopIfTrue="1" operator="equal" id="{94B747D9-7512-49B4-A3B1-66D204E1EB7F}">
            <xm:f>Lijsten!$E$6</xm:f>
            <x14:dxf>
              <fill>
                <patternFill>
                  <bgColor rgb="FFFF7C80"/>
                </patternFill>
              </fill>
            </x14:dxf>
          </x14:cfRule>
          <x14:cfRule type="cellIs" priority="99" stopIfTrue="1" operator="equal" id="{D56FBF59-522B-4B55-B6A4-5939B498C99C}">
            <xm:f>Lijsten!$E$3</xm:f>
            <x14:dxf>
              <fill>
                <patternFill>
                  <bgColor rgb="FFFFCC99"/>
                </patternFill>
              </fill>
            </x14:dxf>
          </x14:cfRule>
          <x14:cfRule type="cellIs" priority="102" stopIfTrue="1" operator="equal" id="{EFA8F7FE-7A2D-4F5E-8FA5-D6F7F39B97B9}">
            <xm:f>Lijsten!$E$5</xm:f>
            <x14:dxf>
              <fill>
                <patternFill>
                  <bgColor theme="8" tint="0.59996337778862885"/>
                </patternFill>
              </fill>
            </x14:dxf>
          </x14:cfRule>
          <x14:cfRule type="cellIs" priority="98" stopIfTrue="1" operator="equal" id="{9DC92CD9-56FB-4F05-B7B7-8A390AAB07D5}">
            <xm:f>Lijsten!$E$4</xm:f>
            <x14:dxf>
              <fill>
                <patternFill>
                  <bgColor rgb="FFFFCC99"/>
                </patternFill>
              </fill>
            </x14:dxf>
          </x14:cfRule>
          <x14:cfRule type="cellIs" priority="100" stopIfTrue="1" operator="equal" id="{5A261B6B-8F40-4551-B3DC-90762A0D8C22}">
            <xm:f>Lijsten!$E$2</xm:f>
            <x14:dxf>
              <fill>
                <patternFill>
                  <bgColor theme="9" tint="0.59996337778862885"/>
                </patternFill>
              </fill>
            </x14:dxf>
          </x14:cfRule>
          <xm:sqref>J35</xm:sqref>
        </x14:conditionalFormatting>
        <x14:conditionalFormatting xmlns:xm="http://schemas.microsoft.com/office/excel/2006/main">
          <x14:cfRule type="cellIs" priority="68" stopIfTrue="1" operator="equal" id="{1F5C8C4D-2D40-40A9-AE4B-08DE9EB57E4D}">
            <xm:f>Lijsten!$E$4</xm:f>
            <x14:dxf>
              <fill>
                <patternFill>
                  <bgColor rgb="FFFFCC99"/>
                </patternFill>
              </fill>
            </x14:dxf>
          </x14:cfRule>
          <x14:cfRule type="cellIs" priority="69" stopIfTrue="1" operator="equal" id="{4020754A-4912-4D21-905A-B52B99473077}">
            <xm:f>Lijsten!$E$3</xm:f>
            <x14:dxf>
              <fill>
                <patternFill>
                  <bgColor rgb="FFFFCC99"/>
                </patternFill>
              </fill>
            </x14:dxf>
          </x14:cfRule>
          <x14:cfRule type="cellIs" priority="70" stopIfTrue="1" operator="equal" id="{EDF614F9-B202-43D2-B36D-2B2F4FB04A84}">
            <xm:f>Lijsten!$E$2</xm:f>
            <x14:dxf>
              <fill>
                <patternFill>
                  <bgColor theme="9" tint="0.59996337778862885"/>
                </patternFill>
              </fill>
            </x14:dxf>
          </x14:cfRule>
          <x14:cfRule type="cellIs" priority="71" stopIfTrue="1" operator="equal" id="{FDBA9FE9-B012-4646-9BF9-00BBD467264E}">
            <xm:f>Lijsten!$E$6</xm:f>
            <x14:dxf>
              <fill>
                <patternFill>
                  <bgColor rgb="FFFF7C80"/>
                </patternFill>
              </fill>
            </x14:dxf>
          </x14:cfRule>
          <x14:cfRule type="cellIs" priority="72" stopIfTrue="1" operator="equal" id="{EF2943EF-D501-4D05-8E5A-60E4C5826FD1}">
            <xm:f>Lijsten!$E$5</xm:f>
            <x14:dxf>
              <fill>
                <patternFill>
                  <bgColor theme="8" tint="0.59996337778862885"/>
                </patternFill>
              </fill>
            </x14:dxf>
          </x14:cfRule>
          <x14:cfRule type="cellIs" priority="73" stopIfTrue="1" operator="equal" id="{3293F768-27D7-41C1-B8F2-73D88BCBEF12}">
            <xm:f>Lijsten!$E$4</xm:f>
            <x14:dxf>
              <fill>
                <patternFill>
                  <bgColor rgb="FFFFCC99"/>
                </patternFill>
              </fill>
            </x14:dxf>
          </x14:cfRule>
          <x14:cfRule type="cellIs" priority="74" stopIfTrue="1" operator="equal" id="{CB3F14D7-7A2B-41B6-A6E7-9ACAC11A9732}">
            <xm:f>Lijsten!$E$3</xm:f>
            <x14:dxf>
              <fill>
                <patternFill>
                  <bgColor rgb="FFFFCC99"/>
                </patternFill>
              </fill>
            </x14:dxf>
          </x14:cfRule>
          <x14:cfRule type="cellIs" priority="75" stopIfTrue="1" operator="equal" id="{CA4F7CFB-D577-4518-9CA3-0E158A5A645B}">
            <xm:f>Lijsten!$E$2</xm:f>
            <x14:dxf>
              <fill>
                <patternFill>
                  <bgColor theme="9" tint="0.59996337778862885"/>
                </patternFill>
              </fill>
            </x14:dxf>
          </x14:cfRule>
          <x14:cfRule type="cellIs" priority="65" stopIfTrue="1" operator="equal" id="{07C074D9-ADF9-4F9B-BBDD-1F3E04224DBF}">
            <xm:f>Lijsten!$E$2</xm:f>
            <x14:dxf>
              <fill>
                <patternFill>
                  <bgColor theme="9" tint="0.59996337778862885"/>
                </patternFill>
              </fill>
            </x14:dxf>
          </x14:cfRule>
          <x14:cfRule type="cellIs" priority="61" stopIfTrue="1" operator="equal" id="{F5D2580E-CAEF-408C-8F9D-EAE2064EF632}">
            <xm:f>Lijsten!$E$6</xm:f>
            <x14:dxf>
              <fill>
                <patternFill>
                  <bgColor rgb="FFFF7C80"/>
                </patternFill>
              </fill>
            </x14:dxf>
          </x14:cfRule>
          <x14:cfRule type="cellIs" priority="62" stopIfTrue="1" operator="equal" id="{D2F34F67-3C6F-4E0C-9471-2F9BE367B1AE}">
            <xm:f>Lijsten!$E$5</xm:f>
            <x14:dxf>
              <fill>
                <patternFill>
                  <bgColor theme="8" tint="0.59996337778862885"/>
                </patternFill>
              </fill>
            </x14:dxf>
          </x14:cfRule>
          <x14:cfRule type="cellIs" priority="63" stopIfTrue="1" operator="equal" id="{470BDBB5-9B4A-4D19-AA72-3A4DC8C031BA}">
            <xm:f>Lijsten!$E$4</xm:f>
            <x14:dxf>
              <fill>
                <patternFill>
                  <bgColor rgb="FFFFCC99"/>
                </patternFill>
              </fill>
            </x14:dxf>
          </x14:cfRule>
          <x14:cfRule type="cellIs" priority="64" stopIfTrue="1" operator="equal" id="{B78B8876-3459-4679-B983-CA913E973A6A}">
            <xm:f>Lijsten!$E$3</xm:f>
            <x14:dxf>
              <fill>
                <patternFill>
                  <bgColor rgb="FFFFCC99"/>
                </patternFill>
              </fill>
            </x14:dxf>
          </x14:cfRule>
          <x14:cfRule type="cellIs" priority="66" stopIfTrue="1" operator="equal" id="{043427E4-E78C-4F4D-852E-11084CD1D29A}">
            <xm:f>Lijsten!$E$6</xm:f>
            <x14:dxf>
              <fill>
                <patternFill>
                  <bgColor rgb="FFFF7C80"/>
                </patternFill>
              </fill>
            </x14:dxf>
          </x14:cfRule>
          <x14:cfRule type="cellIs" priority="67" stopIfTrue="1" operator="equal" id="{0226CBF8-45DD-4BA4-A9AB-D0ECCCC62D01}">
            <xm:f>Lijsten!$E$5</xm:f>
            <x14:dxf>
              <fill>
                <patternFill>
                  <bgColor theme="8" tint="0.59996337778862885"/>
                </patternFill>
              </fill>
            </x14:dxf>
          </x14:cfRule>
          <xm:sqref>J39</xm:sqref>
        </x14:conditionalFormatting>
        <x14:conditionalFormatting xmlns:xm="http://schemas.microsoft.com/office/excel/2006/main">
          <x14:cfRule type="cellIs" priority="42" stopIfTrue="1" operator="equal" id="{A14B4800-06BC-421C-A60E-DDCF75AFC3BA}">
            <xm:f>Lijsten!$E$5</xm:f>
            <x14:dxf>
              <fill>
                <patternFill>
                  <bgColor theme="8" tint="0.59996337778862885"/>
                </patternFill>
              </fill>
            </x14:dxf>
          </x14:cfRule>
          <x14:cfRule type="cellIs" priority="43" stopIfTrue="1" operator="equal" id="{FADFF449-1CEC-4AB5-9611-FA8C634FE16D}">
            <xm:f>Lijsten!$E$4</xm:f>
            <x14:dxf>
              <fill>
                <patternFill>
                  <bgColor rgb="FFFFCC99"/>
                </patternFill>
              </fill>
            </x14:dxf>
          </x14:cfRule>
          <x14:cfRule type="cellIs" priority="44" stopIfTrue="1" operator="equal" id="{0E79E971-0CE0-4F58-A127-AD2A37E0EDE3}">
            <xm:f>Lijsten!$E$3</xm:f>
            <x14:dxf>
              <fill>
                <patternFill>
                  <bgColor rgb="FFFFCC99"/>
                </patternFill>
              </fill>
            </x14:dxf>
          </x14:cfRule>
          <x14:cfRule type="cellIs" priority="45" stopIfTrue="1" operator="equal" id="{23BBC368-DF04-463B-B034-9BF0AE6A683F}">
            <xm:f>Lijsten!$E$2</xm:f>
            <x14:dxf>
              <fill>
                <patternFill>
                  <bgColor theme="9" tint="0.59996337778862885"/>
                </patternFill>
              </fill>
            </x14:dxf>
          </x14:cfRule>
          <x14:cfRule type="cellIs" priority="41" stopIfTrue="1" operator="equal" id="{E2B04A65-F774-4DF7-9B64-8F735235908C}">
            <xm:f>Lijsten!$E$6</xm:f>
            <x14:dxf>
              <fill>
                <patternFill>
                  <bgColor rgb="FFFF7C80"/>
                </patternFill>
              </fill>
            </x14:dxf>
          </x14:cfRule>
          <xm:sqref>J42</xm:sqref>
        </x14:conditionalFormatting>
        <x14:conditionalFormatting xmlns:xm="http://schemas.microsoft.com/office/excel/2006/main">
          <x14:cfRule type="cellIs" priority="2" stopIfTrue="1" operator="equal" id="{5C8DDE51-BC15-495A-A1A9-5EACBD7A6319}">
            <xm:f>Lijsten!$E$5</xm:f>
            <x14:dxf>
              <fill>
                <patternFill>
                  <bgColor theme="8" tint="0.59996337778862885"/>
                </patternFill>
              </fill>
            </x14:dxf>
          </x14:cfRule>
          <x14:cfRule type="cellIs" priority="3" stopIfTrue="1" operator="equal" id="{102DDF66-D49C-4EC1-9F0F-8A14ECBF6E1E}">
            <xm:f>Lijsten!$E$4</xm:f>
            <x14:dxf>
              <fill>
                <patternFill>
                  <bgColor rgb="FFFFCC99"/>
                </patternFill>
              </fill>
            </x14:dxf>
          </x14:cfRule>
          <x14:cfRule type="cellIs" priority="4" stopIfTrue="1" operator="equal" id="{08E42CB9-A152-4B08-B039-9E5918E14FC7}">
            <xm:f>Lijsten!$E$3</xm:f>
            <x14:dxf>
              <fill>
                <patternFill>
                  <bgColor rgb="FFFFCC99"/>
                </patternFill>
              </fill>
            </x14:dxf>
          </x14:cfRule>
          <x14:cfRule type="cellIs" priority="5" stopIfTrue="1" operator="equal" id="{A139608C-7A25-4F15-B61A-A4B4A5430C34}">
            <xm:f>Lijsten!$E$2</xm:f>
            <x14:dxf>
              <fill>
                <patternFill>
                  <bgColor theme="9" tint="0.59996337778862885"/>
                </patternFill>
              </fill>
            </x14:dxf>
          </x14:cfRule>
          <x14:cfRule type="cellIs" priority="1" stopIfTrue="1" operator="equal" id="{C52042AA-A002-4A75-819C-211AA3DC9B0F}">
            <xm:f>Lijsten!$E$6</xm:f>
            <x14:dxf>
              <fill>
                <patternFill>
                  <bgColor rgb="FFFF7C80"/>
                </patternFill>
              </fill>
            </x14:dxf>
          </x14:cfRule>
          <xm:sqref>J187</xm:sqref>
        </x14:conditionalFormatting>
        <x14:conditionalFormatting xmlns:xm="http://schemas.microsoft.com/office/excel/2006/main">
          <x14:cfRule type="cellIs" priority="500" stopIfTrue="1" operator="equal" id="{5194601A-F144-44A9-9B67-1DAB6FE18361}">
            <xm:f>Lijsten!$E$2</xm:f>
            <x14:dxf>
              <fill>
                <patternFill>
                  <bgColor theme="9" tint="0.59996337778862885"/>
                </patternFill>
              </fill>
            </x14:dxf>
          </x14:cfRule>
          <xm:sqref>J4:K4</xm:sqref>
        </x14:conditionalFormatting>
        <x14:conditionalFormatting xmlns:xm="http://schemas.microsoft.com/office/excel/2006/main">
          <x14:cfRule type="cellIs" priority="419" stopIfTrue="1" operator="equal" id="{0FE41018-5523-42D0-9C65-A7F909946B9A}">
            <xm:f>Lijsten!$E$3</xm:f>
            <x14:dxf>
              <fill>
                <patternFill>
                  <bgColor rgb="FFFFCC99"/>
                </patternFill>
              </fill>
            </x14:dxf>
          </x14:cfRule>
          <xm:sqref>J4:K17</xm:sqref>
        </x14:conditionalFormatting>
        <x14:conditionalFormatting xmlns:xm="http://schemas.microsoft.com/office/excel/2006/main">
          <x14:cfRule type="cellIs" priority="331" stopIfTrue="1" operator="equal" id="{BEC0EC4E-B3A4-4404-AF03-5F9DD9FAF131}">
            <xm:f>Lijsten!$E$6</xm:f>
            <x14:dxf>
              <fill>
                <patternFill>
                  <bgColor rgb="FFFF7C80"/>
                </patternFill>
              </fill>
            </x14:dxf>
          </x14:cfRule>
          <x14:cfRule type="cellIs" priority="333" stopIfTrue="1" operator="equal" id="{462EA264-1DC9-4FA7-AEDD-2619D304FEF8}">
            <xm:f>Lijsten!$E$4</xm:f>
            <x14:dxf>
              <fill>
                <patternFill>
                  <bgColor rgb="FFFFCC99"/>
                </patternFill>
              </fill>
            </x14:dxf>
          </x14:cfRule>
          <x14:cfRule type="cellIs" priority="332" stopIfTrue="1" operator="equal" id="{B464C1D5-4EDC-457A-BB3E-C7EB7F73381D}">
            <xm:f>Lijsten!$E$5</xm:f>
            <x14:dxf>
              <fill>
                <patternFill>
                  <bgColor theme="8" tint="0.59996337778862885"/>
                </patternFill>
              </fill>
            </x14:dxf>
          </x14:cfRule>
          <xm:sqref>J4:K23</xm:sqref>
        </x14:conditionalFormatting>
        <x14:conditionalFormatting xmlns:xm="http://schemas.microsoft.com/office/excel/2006/main">
          <x14:cfRule type="cellIs" priority="420" stopIfTrue="1" operator="equal" id="{9F51BAC3-B38C-4E98-A57E-C0C5A3A40E80}">
            <xm:f>Lijsten!$E$2</xm:f>
            <x14:dxf>
              <fill>
                <patternFill>
                  <bgColor theme="9" tint="0.59996337778862885"/>
                </patternFill>
              </fill>
            </x14:dxf>
          </x14:cfRule>
          <xm:sqref>J16:K17</xm:sqref>
        </x14:conditionalFormatting>
        <x14:conditionalFormatting xmlns:xm="http://schemas.microsoft.com/office/excel/2006/main">
          <x14:cfRule type="cellIs" priority="335" stopIfTrue="1" operator="equal" id="{0302330C-F5EE-4544-9371-92D5F091F026}">
            <xm:f>Lijsten!$E$2</xm:f>
            <x14:dxf>
              <fill>
                <patternFill>
                  <bgColor theme="9" tint="0.59996337778862885"/>
                </patternFill>
              </fill>
            </x14:dxf>
          </x14:cfRule>
          <x14:cfRule type="cellIs" priority="334" stopIfTrue="1" operator="equal" id="{15E65A7F-6309-496F-AC42-1D35326E70D7}">
            <xm:f>Lijsten!$E$3</xm:f>
            <x14:dxf>
              <fill>
                <patternFill>
                  <bgColor rgb="FFFFCC99"/>
                </patternFill>
              </fill>
            </x14:dxf>
          </x14:cfRule>
          <xm:sqref>J19:K20</xm:sqref>
        </x14:conditionalFormatting>
        <x14:conditionalFormatting xmlns:xm="http://schemas.microsoft.com/office/excel/2006/main">
          <x14:cfRule type="cellIs" priority="384" stopIfTrue="1" operator="equal" id="{2E0279B8-5848-4920-A009-E2C3C50DABA9}">
            <xm:f>Lijsten!$E$3</xm:f>
            <x14:dxf>
              <fill>
                <patternFill>
                  <bgColor rgb="FFFFCC99"/>
                </patternFill>
              </fill>
            </x14:dxf>
          </x14:cfRule>
          <x14:cfRule type="cellIs" priority="385" stopIfTrue="1" operator="equal" id="{C8AD8D00-8CC7-48F2-B594-17DF166114DB}">
            <xm:f>Lijsten!$E$2</xm:f>
            <x14:dxf>
              <fill>
                <patternFill>
                  <bgColor theme="9" tint="0.59996337778862885"/>
                </patternFill>
              </fill>
            </x14:dxf>
          </x14:cfRule>
          <xm:sqref>J23:K23</xm:sqref>
        </x14:conditionalFormatting>
        <x14:conditionalFormatting xmlns:xm="http://schemas.microsoft.com/office/excel/2006/main">
          <x14:cfRule type="cellIs" priority="185" stopIfTrue="1" operator="equal" id="{10ED18A2-A050-4635-A8F3-2BD0B2000F7A}">
            <xm:f>Lijsten!$E$2</xm:f>
            <x14:dxf>
              <fill>
                <patternFill>
                  <bgColor theme="9" tint="0.59996337778862885"/>
                </patternFill>
              </fill>
            </x14:dxf>
          </x14:cfRule>
          <x14:cfRule type="cellIs" priority="184" stopIfTrue="1" operator="equal" id="{5B1A328B-A2F2-4553-A4F1-9E9FC84FA914}">
            <xm:f>Lijsten!$E$3</xm:f>
            <x14:dxf>
              <fill>
                <patternFill>
                  <bgColor rgb="FFFFCC99"/>
                </patternFill>
              </fill>
            </x14:dxf>
          </x14:cfRule>
          <x14:cfRule type="cellIs" priority="181" stopIfTrue="1" operator="equal" id="{2639D1C3-47D7-4EA6-8B06-B038C2FEE938}">
            <xm:f>Lijsten!$E$6</xm:f>
            <x14:dxf>
              <fill>
                <patternFill>
                  <bgColor rgb="FFFF7C80"/>
                </patternFill>
              </fill>
            </x14:dxf>
          </x14:cfRule>
          <x14:cfRule type="cellIs" priority="182" stopIfTrue="1" operator="equal" id="{01C01CD6-D39C-4E4C-B755-A6797C2F9233}">
            <xm:f>Lijsten!$E$5</xm:f>
            <x14:dxf>
              <fill>
                <patternFill>
                  <bgColor theme="8" tint="0.59996337778862885"/>
                </patternFill>
              </fill>
            </x14:dxf>
          </x14:cfRule>
          <x14:cfRule type="cellIs" priority="183" stopIfTrue="1" operator="equal" id="{D82DB5A9-13EE-4337-ACE1-525047B54A6F}">
            <xm:f>Lijsten!$E$4</xm:f>
            <x14:dxf>
              <fill>
                <patternFill>
                  <bgColor rgb="FFFFCC99"/>
                </patternFill>
              </fill>
            </x14:dxf>
          </x14:cfRule>
          <xm:sqref>J27:K28</xm:sqref>
        </x14:conditionalFormatting>
        <x14:conditionalFormatting xmlns:xm="http://schemas.microsoft.com/office/excel/2006/main">
          <x14:cfRule type="cellIs" priority="26" stopIfTrue="1" operator="equal" id="{AA839CC1-75A2-4824-A048-993D84F90704}">
            <xm:f>Lijsten!$E$6</xm:f>
            <x14:dxf>
              <fill>
                <patternFill>
                  <bgColor rgb="FFFF7C80"/>
                </patternFill>
              </fill>
            </x14:dxf>
          </x14:cfRule>
          <x14:cfRule type="cellIs" priority="27" stopIfTrue="1" operator="equal" id="{E3A6A367-68EE-4EA3-98ED-23DA3223013F}">
            <xm:f>Lijsten!$E$5</xm:f>
            <x14:dxf>
              <fill>
                <patternFill>
                  <bgColor theme="8" tint="0.59996337778862885"/>
                </patternFill>
              </fill>
            </x14:dxf>
          </x14:cfRule>
          <x14:cfRule type="cellIs" priority="28" stopIfTrue="1" operator="equal" id="{3DE7437A-E1C7-4EFF-9244-1E49D48BFA0F}">
            <xm:f>Lijsten!$E$4</xm:f>
            <x14:dxf>
              <fill>
                <patternFill>
                  <bgColor rgb="FFFFCC99"/>
                </patternFill>
              </fill>
            </x14:dxf>
          </x14:cfRule>
          <x14:cfRule type="cellIs" priority="30" stopIfTrue="1" operator="equal" id="{4D28B6ED-DC43-4E01-8168-6915FA5485C8}">
            <xm:f>Lijsten!$E$2</xm:f>
            <x14:dxf>
              <fill>
                <patternFill>
                  <bgColor theme="9" tint="0.59996337778862885"/>
                </patternFill>
              </fill>
            </x14:dxf>
          </x14:cfRule>
          <x14:cfRule type="cellIs" priority="29" stopIfTrue="1" operator="equal" id="{24786EFF-908C-4A95-AD2E-B65759169774}">
            <xm:f>Lijsten!$E$3</xm:f>
            <x14:dxf>
              <fill>
                <patternFill>
                  <bgColor rgb="FFFFCC99"/>
                </patternFill>
              </fill>
            </x14:dxf>
          </x14:cfRule>
          <xm:sqref>J42:K42</xm:sqref>
        </x14:conditionalFormatting>
        <x14:conditionalFormatting xmlns:xm="http://schemas.microsoft.com/office/excel/2006/main">
          <x14:cfRule type="cellIs" priority="507" stopIfTrue="1" operator="equal" id="{B3D80867-D885-4DE0-BAD0-D3E8E738F74E}">
            <xm:f>Lijsten!$E$5</xm:f>
            <x14:dxf>
              <fill>
                <patternFill>
                  <bgColor theme="8" tint="0.59996337778862885"/>
                </patternFill>
              </fill>
            </x14:dxf>
          </x14:cfRule>
          <x14:cfRule type="cellIs" priority="508" stopIfTrue="1" operator="equal" id="{6B989207-F26D-43D2-8532-E90FEBD37579}">
            <xm:f>Lijsten!$E$4</xm:f>
            <x14:dxf>
              <fill>
                <patternFill>
                  <bgColor rgb="FFFFCC99"/>
                </patternFill>
              </fill>
            </x14:dxf>
          </x14:cfRule>
          <x14:cfRule type="cellIs" priority="510" stopIfTrue="1" operator="equal" id="{51F9CB14-18DA-4D56-A5EC-F72027480A60}">
            <xm:f>Lijsten!$E$2</xm:f>
            <x14:dxf>
              <fill>
                <patternFill>
                  <bgColor theme="9" tint="0.59996337778862885"/>
                </patternFill>
              </fill>
            </x14:dxf>
          </x14:cfRule>
          <x14:cfRule type="cellIs" priority="509" stopIfTrue="1" operator="equal" id="{3FC67366-8B2F-4524-8995-2D3108E2BDF1}">
            <xm:f>Lijsten!$E$3</xm:f>
            <x14:dxf>
              <fill>
                <patternFill>
                  <bgColor rgb="FFFFCC99"/>
                </patternFill>
              </fill>
            </x14:dxf>
          </x14:cfRule>
          <xm:sqref>J3:L3</xm:sqref>
        </x14:conditionalFormatting>
        <x14:conditionalFormatting xmlns:xm="http://schemas.microsoft.com/office/excel/2006/main">
          <x14:cfRule type="cellIs" priority="458" stopIfTrue="1" operator="equal" id="{E44E7A1F-FCBD-445A-9039-721EA1FE9AB1}">
            <xm:f>Lijsten!$E$4</xm:f>
            <x14:dxf>
              <fill>
                <patternFill>
                  <bgColor rgb="FFFFCC99"/>
                </patternFill>
              </fill>
            </x14:dxf>
          </x14:cfRule>
          <x14:cfRule type="cellIs" priority="459" stopIfTrue="1" operator="equal" id="{7ED2A660-CD4C-4383-AEA1-63A0E9001FD2}">
            <xm:f>Lijsten!$E$3</xm:f>
            <x14:dxf>
              <fill>
                <patternFill>
                  <bgColor rgb="FFFFCC99"/>
                </patternFill>
              </fill>
            </x14:dxf>
          </x14:cfRule>
          <x14:cfRule type="cellIs" priority="460" stopIfTrue="1" operator="equal" id="{C0FE2B92-9DE9-4A48-B161-B3A1FD1A6F36}">
            <xm:f>Lijsten!$E$2</xm:f>
            <x14:dxf>
              <fill>
                <patternFill>
                  <bgColor theme="9" tint="0.59996337778862885"/>
                </patternFill>
              </fill>
            </x14:dxf>
          </x14:cfRule>
          <xm:sqref>J7:L10</xm:sqref>
        </x14:conditionalFormatting>
        <x14:conditionalFormatting xmlns:xm="http://schemas.microsoft.com/office/excel/2006/main">
          <x14:cfRule type="cellIs" priority="433" stopIfTrue="1" operator="equal" id="{94A662A3-1223-430F-B463-7A99C76B2C2F}">
            <xm:f>Lijsten!$E$4</xm:f>
            <x14:dxf>
              <fill>
                <patternFill>
                  <bgColor rgb="FFFFCC99"/>
                </patternFill>
              </fill>
            </x14:dxf>
          </x14:cfRule>
          <xm:sqref>J11:L11</xm:sqref>
        </x14:conditionalFormatting>
        <x14:conditionalFormatting xmlns:xm="http://schemas.microsoft.com/office/excel/2006/main">
          <x14:cfRule type="cellIs" priority="240" stopIfTrue="1" operator="equal" id="{27C91E01-4AC4-486D-B0E4-866302050F81}">
            <xm:f>Lijsten!$E$2</xm:f>
            <x14:dxf>
              <fill>
                <patternFill>
                  <bgColor theme="9" tint="0.59996337778862885"/>
                </patternFill>
              </fill>
            </x14:dxf>
          </x14:cfRule>
          <x14:cfRule type="cellIs" priority="236" stopIfTrue="1" operator="equal" id="{8F2358BB-5DC0-40BF-A736-60A71072EDF8}">
            <xm:f>Lijsten!$E$6</xm:f>
            <x14:dxf>
              <fill>
                <patternFill>
                  <bgColor rgb="FFFF7C80"/>
                </patternFill>
              </fill>
            </x14:dxf>
          </x14:cfRule>
          <x14:cfRule type="cellIs" priority="237" stopIfTrue="1" operator="equal" id="{A0D89AC2-D020-4BE4-B3BC-584F724040F9}">
            <xm:f>Lijsten!$E$5</xm:f>
            <x14:dxf>
              <fill>
                <patternFill>
                  <bgColor theme="8" tint="0.59996337778862885"/>
                </patternFill>
              </fill>
            </x14:dxf>
          </x14:cfRule>
          <x14:cfRule type="cellIs" priority="238" stopIfTrue="1" operator="equal" id="{CD32EE60-18DE-4BF9-BEC4-9EFCC365D24F}">
            <xm:f>Lijsten!$E$4</xm:f>
            <x14:dxf>
              <fill>
                <patternFill>
                  <bgColor rgb="FFFFCC99"/>
                </patternFill>
              </fill>
            </x14:dxf>
          </x14:cfRule>
          <x14:cfRule type="cellIs" priority="239" stopIfTrue="1" operator="equal" id="{47A18534-25D3-46CF-9D42-1A63BE51F012}">
            <xm:f>Lijsten!$E$3</xm:f>
            <x14:dxf>
              <fill>
                <patternFill>
                  <bgColor rgb="FFFFCC99"/>
                </patternFill>
              </fill>
            </x14:dxf>
          </x14:cfRule>
          <xm:sqref>J26:L26</xm:sqref>
        </x14:conditionalFormatting>
        <x14:conditionalFormatting xmlns:xm="http://schemas.microsoft.com/office/excel/2006/main">
          <x14:cfRule type="cellIs" priority="221" stopIfTrue="1" operator="equal" id="{0A2D5F20-7937-4F15-B198-2EE92011FA4B}">
            <xm:f>Lijsten!$E$6</xm:f>
            <x14:dxf>
              <fill>
                <patternFill>
                  <bgColor rgb="FFFF7C80"/>
                </patternFill>
              </fill>
            </x14:dxf>
          </x14:cfRule>
          <x14:cfRule type="cellIs" priority="222" stopIfTrue="1" operator="equal" id="{1BD1B16C-4285-4C17-B1A1-A68ACCED9FC0}">
            <xm:f>Lijsten!$E$5</xm:f>
            <x14:dxf>
              <fill>
                <patternFill>
                  <bgColor theme="8" tint="0.59996337778862885"/>
                </patternFill>
              </fill>
            </x14:dxf>
          </x14:cfRule>
          <x14:cfRule type="cellIs" priority="224" stopIfTrue="1" operator="equal" id="{2FD8D4E9-DF70-4039-A190-3910D2DCE353}">
            <xm:f>Lijsten!$E$3</xm:f>
            <x14:dxf>
              <fill>
                <patternFill>
                  <bgColor rgb="FFFFCC99"/>
                </patternFill>
              </fill>
            </x14:dxf>
          </x14:cfRule>
          <x14:cfRule type="cellIs" priority="225" stopIfTrue="1" operator="equal" id="{47A1CE18-0D77-40F7-A25D-790EE16CBA61}">
            <xm:f>Lijsten!$E$2</xm:f>
            <x14:dxf>
              <fill>
                <patternFill>
                  <bgColor theme="9" tint="0.59996337778862885"/>
                </patternFill>
              </fill>
            </x14:dxf>
          </x14:cfRule>
          <x14:cfRule type="cellIs" priority="223" stopIfTrue="1" operator="equal" id="{1117C744-224C-4A16-8FB8-9E3A8D219CF3}">
            <xm:f>Lijsten!$E$4</xm:f>
            <x14:dxf>
              <fill>
                <patternFill>
                  <bgColor rgb="FFFFCC99"/>
                </patternFill>
              </fill>
            </x14:dxf>
          </x14:cfRule>
          <xm:sqref>J28:L28</xm:sqref>
        </x14:conditionalFormatting>
        <x14:conditionalFormatting xmlns:xm="http://schemas.microsoft.com/office/excel/2006/main">
          <x14:cfRule type="cellIs" priority="112" stopIfTrue="1" operator="equal" id="{19407368-F4AE-456A-8A78-C389A348FFBE}">
            <xm:f>Lijsten!$E$5</xm:f>
            <x14:dxf>
              <fill>
                <patternFill>
                  <bgColor theme="8" tint="0.59996337778862885"/>
                </patternFill>
              </fill>
            </x14:dxf>
          </x14:cfRule>
          <x14:cfRule type="cellIs" priority="113" stopIfTrue="1" operator="equal" id="{7B98D1A9-5DA8-4D6D-9F15-E937BA0272A5}">
            <xm:f>Lijsten!$E$4</xm:f>
            <x14:dxf>
              <fill>
                <patternFill>
                  <bgColor rgb="FFFFCC99"/>
                </patternFill>
              </fill>
            </x14:dxf>
          </x14:cfRule>
          <x14:cfRule type="cellIs" priority="114" stopIfTrue="1" operator="equal" id="{1565DE07-823F-4165-9D41-8589843652A6}">
            <xm:f>Lijsten!$E$3</xm:f>
            <x14:dxf>
              <fill>
                <patternFill>
                  <bgColor rgb="FFFFCC99"/>
                </patternFill>
              </fill>
            </x14:dxf>
          </x14:cfRule>
          <x14:cfRule type="cellIs" priority="115" stopIfTrue="1" operator="equal" id="{37A6816C-9B01-440A-9BCE-D8D2EAB0AF6F}">
            <xm:f>Lijsten!$E$2</xm:f>
            <x14:dxf>
              <fill>
                <patternFill>
                  <bgColor theme="9" tint="0.59996337778862885"/>
                </patternFill>
              </fill>
            </x14:dxf>
          </x14:cfRule>
          <x14:cfRule type="cellIs" priority="111" stopIfTrue="1" operator="equal" id="{E5EA039E-FCD9-4157-8E54-F7CB48D5CDB8}">
            <xm:f>Lijsten!$E$6</xm:f>
            <x14:dxf>
              <fill>
                <patternFill>
                  <bgColor rgb="FFFF7C80"/>
                </patternFill>
              </fill>
            </x14:dxf>
          </x14:cfRule>
          <xm:sqref>J35:L35</xm:sqref>
        </x14:conditionalFormatting>
        <x14:conditionalFormatting xmlns:xm="http://schemas.microsoft.com/office/excel/2006/main">
          <x14:cfRule type="cellIs" priority="76" stopIfTrue="1" operator="equal" id="{B60195D3-3382-4A45-B0BD-E7795945E7BF}">
            <xm:f>Lijsten!$E$6</xm:f>
            <x14:dxf>
              <fill>
                <patternFill>
                  <bgColor rgb="FFFF7C80"/>
                </patternFill>
              </fill>
            </x14:dxf>
          </x14:cfRule>
          <x14:cfRule type="cellIs" priority="77" stopIfTrue="1" operator="equal" id="{3444E8D6-6B03-429E-96D6-1449F68E0412}">
            <xm:f>Lijsten!$E$5</xm:f>
            <x14:dxf>
              <fill>
                <patternFill>
                  <bgColor theme="8" tint="0.59996337778862885"/>
                </patternFill>
              </fill>
            </x14:dxf>
          </x14:cfRule>
          <x14:cfRule type="cellIs" priority="78" stopIfTrue="1" operator="equal" id="{19D1447A-D796-45BD-BF95-EAF064C77B80}">
            <xm:f>Lijsten!$E$4</xm:f>
            <x14:dxf>
              <fill>
                <patternFill>
                  <bgColor rgb="FFFFCC99"/>
                </patternFill>
              </fill>
            </x14:dxf>
          </x14:cfRule>
          <x14:cfRule type="cellIs" priority="79" stopIfTrue="1" operator="equal" id="{07775252-705C-4A14-BD67-683379AEF369}">
            <xm:f>Lijsten!$E$3</xm:f>
            <x14:dxf>
              <fill>
                <patternFill>
                  <bgColor rgb="FFFFCC99"/>
                </patternFill>
              </fill>
            </x14:dxf>
          </x14:cfRule>
          <x14:cfRule type="cellIs" priority="80" stopIfTrue="1" operator="equal" id="{715872B4-E723-4EF4-8264-656D378BD2A9}">
            <xm:f>Lijsten!$E$2</xm:f>
            <x14:dxf>
              <fill>
                <patternFill>
                  <bgColor theme="9" tint="0.59996337778862885"/>
                </patternFill>
              </fill>
            </x14:dxf>
          </x14:cfRule>
          <xm:sqref>J39:L39</xm:sqref>
        </x14:conditionalFormatting>
        <x14:conditionalFormatting xmlns:xm="http://schemas.microsoft.com/office/excel/2006/main">
          <x14:cfRule type="cellIs" priority="33" stopIfTrue="1" operator="equal" id="{22F0A605-F828-4990-AE16-268C29A81BE8}">
            <xm:f>Lijsten!$E$4</xm:f>
            <x14:dxf>
              <fill>
                <patternFill>
                  <bgColor rgb="FFFFCC99"/>
                </patternFill>
              </fill>
            </x14:dxf>
          </x14:cfRule>
          <x14:cfRule type="cellIs" priority="31" stopIfTrue="1" operator="equal" id="{6E397608-B1A2-4B09-AD69-242CA54E283F}">
            <xm:f>Lijsten!$E$6</xm:f>
            <x14:dxf>
              <fill>
                <patternFill>
                  <bgColor rgb="FFFF7C80"/>
                </patternFill>
              </fill>
            </x14:dxf>
          </x14:cfRule>
          <x14:cfRule type="cellIs" priority="32" stopIfTrue="1" operator="equal" id="{3CD23CDC-4272-4A58-B9FC-A44EFEE9B2F4}">
            <xm:f>Lijsten!$E$5</xm:f>
            <x14:dxf>
              <fill>
                <patternFill>
                  <bgColor theme="8" tint="0.59996337778862885"/>
                </patternFill>
              </fill>
            </x14:dxf>
          </x14:cfRule>
          <x14:cfRule type="cellIs" priority="34" stopIfTrue="1" operator="equal" id="{7C70ADCA-612D-4801-BF3C-BE795C5209EC}">
            <xm:f>Lijsten!$E$3</xm:f>
            <x14:dxf>
              <fill>
                <patternFill>
                  <bgColor rgb="FFFFCC99"/>
                </patternFill>
              </fill>
            </x14:dxf>
          </x14:cfRule>
          <x14:cfRule type="cellIs" priority="35" stopIfTrue="1" operator="equal" id="{FFAA2C39-16AC-407E-BC47-977BC9FD0EDE}">
            <xm:f>Lijsten!$E$2</xm:f>
            <x14:dxf>
              <fill>
                <patternFill>
                  <bgColor theme="9" tint="0.59996337778862885"/>
                </patternFill>
              </fill>
            </x14:dxf>
          </x14:cfRule>
          <xm:sqref>J42:L42</xm:sqref>
        </x14:conditionalFormatting>
        <x14:conditionalFormatting xmlns:xm="http://schemas.microsoft.com/office/excel/2006/main">
          <x14:cfRule type="cellIs" priority="7" stopIfTrue="1" operator="equal" id="{F80D7300-2EDC-4EE9-87F6-8EF13CD17AF1}">
            <xm:f>Lijsten!$E$5</xm:f>
            <x14:dxf>
              <fill>
                <patternFill>
                  <bgColor theme="8" tint="0.59996337778862885"/>
                </patternFill>
              </fill>
            </x14:dxf>
          </x14:cfRule>
          <x14:cfRule type="cellIs" priority="8" stopIfTrue="1" operator="equal" id="{60E85C01-E30C-448E-B184-94679A50976D}">
            <xm:f>Lijsten!$E$4</xm:f>
            <x14:dxf>
              <fill>
                <patternFill>
                  <bgColor rgb="FFFFCC99"/>
                </patternFill>
              </fill>
            </x14:dxf>
          </x14:cfRule>
          <x14:cfRule type="cellIs" priority="9" stopIfTrue="1" operator="equal" id="{2C6DAE57-8087-4AE1-8C72-485B206D4141}">
            <xm:f>Lijsten!$E$3</xm:f>
            <x14:dxf>
              <fill>
                <patternFill>
                  <bgColor rgb="FFFFCC99"/>
                </patternFill>
              </fill>
            </x14:dxf>
          </x14:cfRule>
          <x14:cfRule type="cellIs" priority="10" stopIfTrue="1" operator="equal" id="{C5772A24-CF71-47D4-9A56-243AC2710DF9}">
            <xm:f>Lijsten!$E$2</xm:f>
            <x14:dxf>
              <fill>
                <patternFill>
                  <bgColor theme="9" tint="0.59996337778862885"/>
                </patternFill>
              </fill>
            </x14:dxf>
          </x14:cfRule>
          <x14:cfRule type="cellIs" priority="6" stopIfTrue="1" operator="equal" id="{2E643A01-3828-498B-AA03-CA6761BC6DBF}">
            <xm:f>Lijsten!$E$6</xm:f>
            <x14:dxf>
              <fill>
                <patternFill>
                  <bgColor rgb="FFFF7C80"/>
                </patternFill>
              </fill>
            </x14:dxf>
          </x14:cfRule>
          <xm:sqref>J184:L186</xm:sqref>
        </x14:conditionalFormatting>
        <x14:conditionalFormatting xmlns:xm="http://schemas.microsoft.com/office/excel/2006/main">
          <x14:cfRule type="cellIs" priority="612" stopIfTrue="1" operator="equal" id="{BB81AFA4-F5EA-4BF3-AC21-AE5CD0DBD261}">
            <xm:f>Lijsten!$E$6</xm:f>
            <x14:dxf>
              <fill>
                <patternFill>
                  <bgColor rgb="FFFF7C80"/>
                </patternFill>
              </fill>
            </x14:dxf>
          </x14:cfRule>
          <xm:sqref>J3:M3 J14:K14 J15:M15</xm:sqref>
        </x14:conditionalFormatting>
        <x14:conditionalFormatting xmlns:xm="http://schemas.microsoft.com/office/excel/2006/main">
          <x14:cfRule type="cellIs" priority="620" stopIfTrue="1" operator="equal" id="{28C0B917-43D2-415B-BCED-7E08B0AA65B4}">
            <xm:f>Lijsten!$E$3</xm:f>
            <x14:dxf>
              <fill>
                <patternFill>
                  <bgColor rgb="FFFFCC99"/>
                </patternFill>
              </fill>
            </x14:dxf>
          </x14:cfRule>
          <x14:cfRule type="cellIs" priority="619" stopIfTrue="1" operator="equal" id="{37B52CCA-4B6C-44D7-9755-CEC3622D70CE}">
            <xm:f>Lijsten!$E$4</xm:f>
            <x14:dxf>
              <fill>
                <patternFill>
                  <bgColor rgb="FFFFCC99"/>
                </patternFill>
              </fill>
            </x14:dxf>
          </x14:cfRule>
          <x14:cfRule type="cellIs" priority="618" stopIfTrue="1" operator="equal" id="{F696D24B-5DC5-4DE4-8ECC-A01DF453CAB5}">
            <xm:f>Lijsten!$E$5</xm:f>
            <x14:dxf>
              <fill>
                <patternFill>
                  <bgColor theme="8" tint="0.59996337778862885"/>
                </patternFill>
              </fill>
            </x14:dxf>
          </x14:cfRule>
          <x14:cfRule type="cellIs" priority="621" stopIfTrue="1" operator="equal" id="{FB75DD8C-600E-4ABF-A6DE-61A602880D8B}">
            <xm:f>Lijsten!$E$2</xm:f>
            <x14:dxf>
              <fill>
                <patternFill>
                  <bgColor theme="9" tint="0.59996337778862885"/>
                </patternFill>
              </fill>
            </x14:dxf>
          </x14:cfRule>
          <x14:cfRule type="cellIs" priority="617" stopIfTrue="1" operator="equal" id="{EF488B4A-6CA8-4F2E-B9EE-45A3F9D19EED}">
            <xm:f>Lijsten!$E$6</xm:f>
            <x14:dxf>
              <fill>
                <patternFill>
                  <bgColor rgb="FFFF7C80"/>
                </patternFill>
              </fill>
            </x14:dxf>
          </x14:cfRule>
          <xm:sqref>J13:M13</xm:sqref>
        </x14:conditionalFormatting>
        <x14:conditionalFormatting xmlns:xm="http://schemas.microsoft.com/office/excel/2006/main">
          <x14:cfRule type="cellIs" priority="610" stopIfTrue="1" operator="equal" id="{838BADB3-6204-404F-BC41-EC61612EA854}">
            <xm:f>Lijsten!$E$3</xm:f>
            <x14:dxf>
              <fill>
                <patternFill>
                  <bgColor rgb="FFFFCC99"/>
                </patternFill>
              </fill>
            </x14:dxf>
          </x14:cfRule>
          <x14:cfRule type="cellIs" priority="609" stopIfTrue="1" operator="equal" id="{BC7B1EF7-FF2B-4446-BBEB-F28A9D923295}">
            <xm:f>Lijsten!$E$4</xm:f>
            <x14:dxf>
              <fill>
                <patternFill>
                  <bgColor rgb="FFFFCC99"/>
                </patternFill>
              </fill>
            </x14:dxf>
          </x14:cfRule>
          <x14:cfRule type="cellIs" priority="608" stopIfTrue="1" operator="equal" id="{1A2D9D44-03C5-4C3E-AB84-CF244D083E22}">
            <xm:f>Lijsten!$E$5</xm:f>
            <x14:dxf>
              <fill>
                <patternFill>
                  <bgColor theme="8" tint="0.59996337778862885"/>
                </patternFill>
              </fill>
            </x14:dxf>
          </x14:cfRule>
          <x14:cfRule type="cellIs" priority="607" stopIfTrue="1" operator="equal" id="{ECC44007-2707-49C1-8ACC-DB60E8522C4B}">
            <xm:f>Lijsten!$E$6</xm:f>
            <x14:dxf>
              <fill>
                <patternFill>
                  <bgColor rgb="FFFF7C80"/>
                </patternFill>
              </fill>
            </x14:dxf>
          </x14:cfRule>
          <x14:cfRule type="cellIs" priority="611" stopIfTrue="1" operator="equal" id="{5718282B-E235-43C6-A436-B12460E5C985}">
            <xm:f>Lijsten!$E$2</xm:f>
            <x14:dxf>
              <fill>
                <patternFill>
                  <bgColor theme="9" tint="0.59996337778862885"/>
                </patternFill>
              </fill>
            </x14:dxf>
          </x14:cfRule>
          <xm:sqref>J18:M18</xm:sqref>
        </x14:conditionalFormatting>
        <x14:conditionalFormatting xmlns:xm="http://schemas.microsoft.com/office/excel/2006/main">
          <x14:cfRule type="cellIs" priority="391" stopIfTrue="1" operator="equal" id="{80A41FC7-83AC-474C-86F6-9557DF24C56D}">
            <xm:f>Lijsten!$E$6</xm:f>
            <x14:dxf>
              <fill>
                <patternFill>
                  <bgColor rgb="FFFF7C80"/>
                </patternFill>
              </fill>
            </x14:dxf>
          </x14:cfRule>
          <xm:sqref>J21:M21 J22:K22 L19:M20</xm:sqref>
        </x14:conditionalFormatting>
        <x14:conditionalFormatting xmlns:xm="http://schemas.microsoft.com/office/excel/2006/main">
          <x14:cfRule type="cellIs" priority="601" stopIfTrue="1" operator="equal" id="{99A7FCAA-ECF1-4076-A59B-6947652FB761}">
            <xm:f>Lijsten!$E$2</xm:f>
            <x14:dxf>
              <fill>
                <patternFill>
                  <bgColor theme="9" tint="0.59996337778862885"/>
                </patternFill>
              </fill>
            </x14:dxf>
          </x14:cfRule>
          <x14:cfRule type="cellIs" priority="600" stopIfTrue="1" operator="equal" id="{4401F4F0-7802-43B5-B03D-07B1BE29249C}">
            <xm:f>Lijsten!$E$3</xm:f>
            <x14:dxf>
              <fill>
                <patternFill>
                  <bgColor rgb="FFFFCC99"/>
                </patternFill>
              </fill>
            </x14:dxf>
          </x14:cfRule>
          <x14:cfRule type="cellIs" priority="599" stopIfTrue="1" operator="equal" id="{578F7ABC-7C87-44DD-ACDF-747CD637FAC3}">
            <xm:f>Lijsten!$E$4</xm:f>
            <x14:dxf>
              <fill>
                <patternFill>
                  <bgColor rgb="FFFFCC99"/>
                </patternFill>
              </fill>
            </x14:dxf>
          </x14:cfRule>
          <xm:sqref>J21:M21 J22:K22</xm:sqref>
        </x14:conditionalFormatting>
        <x14:conditionalFormatting xmlns:xm="http://schemas.microsoft.com/office/excel/2006/main">
          <x14:cfRule type="cellIs" priority="320" stopIfTrue="1" operator="equal" id="{0ED10298-FE51-4F25-8D4A-6A3EC76A49C9}">
            <xm:f>Lijsten!$E$2</xm:f>
            <x14:dxf>
              <fill>
                <patternFill>
                  <bgColor theme="9" tint="0.59996337778862885"/>
                </patternFill>
              </fill>
            </x14:dxf>
          </x14:cfRule>
          <x14:cfRule type="cellIs" priority="319" stopIfTrue="1" operator="equal" id="{ABB883DA-8D4C-4EF4-96FA-8399265080D1}">
            <xm:f>Lijsten!$E$3</xm:f>
            <x14:dxf>
              <fill>
                <patternFill>
                  <bgColor rgb="FFFFCC99"/>
                </patternFill>
              </fill>
            </x14:dxf>
          </x14:cfRule>
          <x14:cfRule type="cellIs" priority="318" stopIfTrue="1" operator="equal" id="{D5D8C614-343E-47D8-B232-FD7BEFC90335}">
            <xm:f>Lijsten!$E$4</xm:f>
            <x14:dxf>
              <fill>
                <patternFill>
                  <bgColor rgb="FFFFCC99"/>
                </patternFill>
              </fill>
            </x14:dxf>
          </x14:cfRule>
          <x14:cfRule type="cellIs" priority="317" stopIfTrue="1" operator="equal" id="{6AE505E4-86B7-4C51-BFE1-2FA6F6FC9FF5}">
            <xm:f>Lijsten!$E$5</xm:f>
            <x14:dxf>
              <fill>
                <patternFill>
                  <bgColor theme="8" tint="0.59996337778862885"/>
                </patternFill>
              </fill>
            </x14:dxf>
          </x14:cfRule>
          <x14:cfRule type="cellIs" priority="316" stopIfTrue="1" operator="equal" id="{7CDACE3B-9347-48BE-9436-9D52B2250716}">
            <xm:f>Lijsten!$E$6</xm:f>
            <x14:dxf>
              <fill>
                <patternFill>
                  <bgColor rgb="FFFF7C80"/>
                </patternFill>
              </fill>
            </x14:dxf>
          </x14:cfRule>
          <xm:sqref>J24:M254 F179:G183</xm:sqref>
        </x14:conditionalFormatting>
        <x14:conditionalFormatting xmlns:xm="http://schemas.microsoft.com/office/excel/2006/main">
          <x14:cfRule type="cellIs" priority="547" stopIfTrue="1" operator="equal" id="{5375304A-03D5-4D7E-A794-BFC2DF2975E0}">
            <xm:f>Lijsten!$E$6</xm:f>
            <x14:dxf>
              <fill>
                <patternFill>
                  <bgColor rgb="FFFF7C80"/>
                </patternFill>
              </fill>
            </x14:dxf>
          </x14:cfRule>
          <xm:sqref>J47:M50</xm:sqref>
        </x14:conditionalFormatting>
        <x14:conditionalFormatting xmlns:xm="http://schemas.microsoft.com/office/excel/2006/main">
          <x14:cfRule type="cellIs" priority="550" stopIfTrue="1" operator="equal" id="{07A831BE-24AF-4AD1-847B-CCDE54C64F79}">
            <xm:f>Lijsten!$E$3</xm:f>
            <x14:dxf>
              <fill>
                <patternFill>
                  <bgColor rgb="FFFFCC99"/>
                </patternFill>
              </fill>
            </x14:dxf>
          </x14:cfRule>
          <x14:cfRule type="cellIs" priority="548" stopIfTrue="1" operator="equal" id="{8D7DEE56-A59B-4319-BA97-2346C28E86D8}">
            <xm:f>Lijsten!$E$5</xm:f>
            <x14:dxf>
              <fill>
                <patternFill>
                  <bgColor theme="8" tint="0.59996337778862885"/>
                </patternFill>
              </fill>
            </x14:dxf>
          </x14:cfRule>
          <x14:cfRule type="cellIs" priority="549" stopIfTrue="1" operator="equal" id="{A5A33A43-1550-4FE2-A174-998E2B0B9565}">
            <xm:f>Lijsten!$E$4</xm:f>
            <x14:dxf>
              <fill>
                <patternFill>
                  <bgColor rgb="FFFFCC99"/>
                </patternFill>
              </fill>
            </x14:dxf>
          </x14:cfRule>
          <x14:cfRule type="cellIs" priority="551" stopIfTrue="1" operator="equal" id="{B7DCBD8A-5E29-4523-8DDF-ACA00CB1E5AE}">
            <xm:f>Lijsten!$E$2</xm:f>
            <x14:dxf>
              <fill>
                <patternFill>
                  <bgColor theme="9" tint="0.59996337778862885"/>
                </patternFill>
              </fill>
            </x14:dxf>
          </x14:cfRule>
          <xm:sqref>J47:M85</xm:sqref>
        </x14:conditionalFormatting>
        <x14:conditionalFormatting xmlns:xm="http://schemas.microsoft.com/office/excel/2006/main">
          <x14:cfRule type="cellIs" priority="301" stopIfTrue="1" operator="equal" id="{EF718B25-F4C5-E845-B868-3F81589B4F1F}">
            <xm:f>Lijsten!$E$6</xm:f>
            <x14:dxf>
              <fill>
                <patternFill>
                  <bgColor rgb="FFFF7C80"/>
                </patternFill>
              </fill>
            </x14:dxf>
          </x14:cfRule>
          <x14:cfRule type="cellIs" priority="302" stopIfTrue="1" operator="equal" id="{B882BA10-6C75-A247-B6A5-BCD0906813D8}">
            <xm:f>Lijsten!$E$5</xm:f>
            <x14:dxf>
              <fill>
                <patternFill>
                  <bgColor theme="8" tint="0.59996337778862885"/>
                </patternFill>
              </fill>
            </x14:dxf>
          </x14:cfRule>
          <x14:cfRule type="cellIs" priority="303" stopIfTrue="1" operator="equal" id="{0E8FC9DA-C10C-CF4A-8CD4-CE7429C157C6}">
            <xm:f>Lijsten!$E$4</xm:f>
            <x14:dxf>
              <fill>
                <patternFill>
                  <bgColor rgb="FFFFCC99"/>
                </patternFill>
              </fill>
            </x14:dxf>
          </x14:cfRule>
          <x14:cfRule type="cellIs" priority="305" stopIfTrue="1" operator="equal" id="{140B52D2-2DC3-D044-93CF-C7E1F19E4238}">
            <xm:f>Lijsten!$E$2</xm:f>
            <x14:dxf>
              <fill>
                <patternFill>
                  <bgColor theme="9" tint="0.59996337778862885"/>
                </patternFill>
              </fill>
            </x14:dxf>
          </x14:cfRule>
          <x14:cfRule type="cellIs" priority="304" stopIfTrue="1" operator="equal" id="{D7D6FE83-B253-8141-ADB2-5D5C9F8E493D}">
            <xm:f>Lijsten!$E$3</xm:f>
            <x14:dxf>
              <fill>
                <patternFill>
                  <bgColor rgb="FFFFCC99"/>
                </patternFill>
              </fill>
            </x14:dxf>
          </x14:cfRule>
          <xm:sqref>J155:M155</xm:sqref>
        </x14:conditionalFormatting>
        <x14:conditionalFormatting xmlns:xm="http://schemas.microsoft.com/office/excel/2006/main">
          <x14:cfRule type="cellIs" priority="455" stopIfTrue="1" operator="equal" id="{B3596843-6F3D-4894-A816-C454000BB107}">
            <xm:f>Lijsten!$E$2</xm:f>
            <x14:dxf>
              <fill>
                <patternFill>
                  <bgColor theme="9" tint="0.59996337778862885"/>
                </patternFill>
              </fill>
            </x14:dxf>
          </x14:cfRule>
          <x14:cfRule type="cellIs" priority="454" stopIfTrue="1" operator="equal" id="{510A73C1-E732-4334-ABB6-EDD5ABD8D61D}">
            <xm:f>Lijsten!$E$3</xm:f>
            <x14:dxf>
              <fill>
                <patternFill>
                  <bgColor rgb="FFFFCC99"/>
                </patternFill>
              </fill>
            </x14:dxf>
          </x14:cfRule>
          <xm:sqref>K5:K11</xm:sqref>
        </x14:conditionalFormatting>
        <x14:conditionalFormatting xmlns:xm="http://schemas.microsoft.com/office/excel/2006/main">
          <x14:cfRule type="cellIs" priority="445" stopIfTrue="1" operator="equal" id="{26424764-0A88-4944-A259-421CF6EF0E46}">
            <xm:f>Lijsten!$E$2</xm:f>
            <x14:dxf>
              <fill>
                <patternFill>
                  <bgColor theme="9" tint="0.59996337778862885"/>
                </patternFill>
              </fill>
            </x14:dxf>
          </x14:cfRule>
          <xm:sqref>K12</xm:sqref>
        </x14:conditionalFormatting>
        <x14:conditionalFormatting xmlns:xm="http://schemas.microsoft.com/office/excel/2006/main">
          <x14:cfRule type="cellIs" priority="556" stopIfTrue="1" operator="equal" id="{20FC7539-9FFD-4A73-8D83-E859E902A772}">
            <xm:f>Lijsten!$E$2</xm:f>
            <x14:dxf>
              <fill>
                <patternFill>
                  <bgColor theme="9" tint="0.59996337778862885"/>
                </patternFill>
              </fill>
            </x14:dxf>
          </x14:cfRule>
          <x14:cfRule type="cellIs" priority="552" stopIfTrue="1" operator="equal" id="{0E12B0E8-A9AD-4A3C-9CC0-AF2A83D400F6}">
            <xm:f>Lijsten!$E$6</xm:f>
            <x14:dxf>
              <fill>
                <patternFill>
                  <bgColor rgb="FFFF7C80"/>
                </patternFill>
              </fill>
            </x14:dxf>
          </x14:cfRule>
          <x14:cfRule type="cellIs" priority="554" stopIfTrue="1" operator="equal" id="{7A5E10B3-9750-4904-8212-CCD19D11BE42}">
            <xm:f>Lijsten!$E$4</xm:f>
            <x14:dxf>
              <fill>
                <patternFill>
                  <bgColor rgb="FFFFCC99"/>
                </patternFill>
              </fill>
            </x14:dxf>
          </x14:cfRule>
          <x14:cfRule type="cellIs" priority="555" stopIfTrue="1" operator="equal" id="{A309CBA9-946A-4286-BFA3-CC1DA46CE45B}">
            <xm:f>Lijsten!$E$3</xm:f>
            <x14:dxf>
              <fill>
                <patternFill>
                  <bgColor rgb="FFFFCC99"/>
                </patternFill>
              </fill>
            </x14:dxf>
          </x14:cfRule>
          <x14:cfRule type="cellIs" priority="553" stopIfTrue="1" operator="equal" id="{21B101DE-4A23-4C48-8CB5-9208C4ED67FE}">
            <xm:f>Lijsten!$E$5</xm:f>
            <x14:dxf>
              <fill>
                <patternFill>
                  <bgColor theme="8" tint="0.59996337778862885"/>
                </patternFill>
              </fill>
            </x14:dxf>
          </x14:cfRule>
          <xm:sqref>K125:L133</xm:sqref>
        </x14:conditionalFormatting>
        <x14:conditionalFormatting xmlns:xm="http://schemas.microsoft.com/office/excel/2006/main">
          <x14:cfRule type="cellIs" priority="411" stopIfTrue="1" operator="equal" id="{A17C499B-D6DE-47B8-BD7A-251ABF892431}">
            <xm:f>Lijsten!$E$6</xm:f>
            <x14:dxf>
              <fill>
                <patternFill>
                  <bgColor rgb="FFFF7C80"/>
                </patternFill>
              </fill>
            </x14:dxf>
          </x14:cfRule>
          <x14:cfRule type="cellIs" priority="412" stopIfTrue="1" operator="equal" id="{F8D2F08B-64E3-4876-81AE-9A230FECF7CE}">
            <xm:f>Lijsten!$E$5</xm:f>
            <x14:dxf>
              <fill>
                <patternFill>
                  <bgColor theme="8" tint="0.59996337778862885"/>
                </patternFill>
              </fill>
            </x14:dxf>
          </x14:cfRule>
          <xm:sqref>L7:L12</xm:sqref>
        </x14:conditionalFormatting>
        <x14:conditionalFormatting xmlns:xm="http://schemas.microsoft.com/office/excel/2006/main">
          <x14:cfRule type="cellIs" priority="450" stopIfTrue="1" operator="equal" id="{226229B5-07F6-4F55-ADF2-22232BFC738B}">
            <xm:f>Lijsten!$E$2</xm:f>
            <x14:dxf>
              <fill>
                <patternFill>
                  <bgColor theme="9" tint="0.59996337778862885"/>
                </patternFill>
              </fill>
            </x14:dxf>
          </x14:cfRule>
          <x14:cfRule type="cellIs" priority="449" stopIfTrue="1" operator="equal" id="{C7FAD713-736E-4823-9685-3E891ABC201F}">
            <xm:f>Lijsten!$E$3</xm:f>
            <x14:dxf>
              <fill>
                <patternFill>
                  <bgColor rgb="FFFFCC99"/>
                </patternFill>
              </fill>
            </x14:dxf>
          </x14:cfRule>
          <xm:sqref>L11</xm:sqref>
        </x14:conditionalFormatting>
        <x14:conditionalFormatting xmlns:xm="http://schemas.microsoft.com/office/excel/2006/main">
          <x14:cfRule type="cellIs" priority="415" stopIfTrue="1" operator="equal" id="{2E4DAC6B-2894-4848-AF22-5FD3A48BDDD5}">
            <xm:f>Lijsten!$E$2</xm:f>
            <x14:dxf>
              <fill>
                <patternFill>
                  <bgColor theme="9" tint="0.59996337778862885"/>
                </patternFill>
              </fill>
            </x14:dxf>
          </x14:cfRule>
          <x14:cfRule type="cellIs" priority="414" stopIfTrue="1" operator="equal" id="{DEE0DB42-39C8-4826-B542-2B4943D79543}">
            <xm:f>Lijsten!$E$3</xm:f>
            <x14:dxf>
              <fill>
                <patternFill>
                  <bgColor rgb="FFFFCC99"/>
                </patternFill>
              </fill>
            </x14:dxf>
          </x14:cfRule>
          <x14:cfRule type="cellIs" priority="413" stopIfTrue="1" operator="equal" id="{B3E839DE-195A-4ADB-8036-D060AEC23919}">
            <xm:f>Lijsten!$E$4</xm:f>
            <x14:dxf>
              <fill>
                <patternFill>
                  <bgColor rgb="FFFFCC99"/>
                </patternFill>
              </fill>
            </x14:dxf>
          </x14:cfRule>
          <xm:sqref>L12</xm:sqref>
        </x14:conditionalFormatting>
        <x14:conditionalFormatting xmlns:xm="http://schemas.microsoft.com/office/excel/2006/main">
          <x14:cfRule type="cellIs" priority="408" stopIfTrue="1" operator="equal" id="{D1C49961-5A54-411E-954D-5A0C18F79DF5}">
            <xm:f>Lijsten!$E$4</xm:f>
            <x14:dxf>
              <fill>
                <patternFill>
                  <bgColor rgb="FFFFCC99"/>
                </patternFill>
              </fill>
            </x14:dxf>
          </x14:cfRule>
          <x14:cfRule type="cellIs" priority="407" stopIfTrue="1" operator="equal" id="{4E776E5E-286C-4171-A967-72E4C8271E29}">
            <xm:f>Lijsten!$E$5</xm:f>
            <x14:dxf>
              <fill>
                <patternFill>
                  <bgColor theme="8" tint="0.59996337778862885"/>
                </patternFill>
              </fill>
            </x14:dxf>
          </x14:cfRule>
          <x14:cfRule type="cellIs" priority="410" stopIfTrue="1" operator="equal" id="{2615AD93-D4B1-4234-AC88-FF0818CCA201}">
            <xm:f>Lijsten!$E$2</xm:f>
            <x14:dxf>
              <fill>
                <patternFill>
                  <bgColor theme="9" tint="0.59996337778862885"/>
                </patternFill>
              </fill>
            </x14:dxf>
          </x14:cfRule>
          <x14:cfRule type="cellIs" priority="409" stopIfTrue="1" operator="equal" id="{B39626A9-BDC4-4773-8226-DC52F526416B}">
            <xm:f>Lijsten!$E$3</xm:f>
            <x14:dxf>
              <fill>
                <patternFill>
                  <bgColor rgb="FFFFCC99"/>
                </patternFill>
              </fill>
            </x14:dxf>
          </x14:cfRule>
          <xm:sqref>L16</xm:sqref>
        </x14:conditionalFormatting>
        <x14:conditionalFormatting xmlns:xm="http://schemas.microsoft.com/office/excel/2006/main">
          <x14:cfRule type="cellIs" priority="178" stopIfTrue="1" operator="equal" id="{83C5708D-F35D-4040-90A1-F00C1EA03751}">
            <xm:f>Lijsten!$E$4</xm:f>
            <x14:dxf>
              <fill>
                <patternFill>
                  <bgColor rgb="FFFFCC99"/>
                </patternFill>
              </fill>
            </x14:dxf>
          </x14:cfRule>
          <x14:cfRule type="cellIs" priority="177" stopIfTrue="1" operator="equal" id="{0A77320E-DE00-4881-A8A6-AFD74D50CF94}">
            <xm:f>Lijsten!$E$5</xm:f>
            <x14:dxf>
              <fill>
                <patternFill>
                  <bgColor theme="8" tint="0.59996337778862885"/>
                </patternFill>
              </fill>
            </x14:dxf>
          </x14:cfRule>
          <x14:cfRule type="cellIs" priority="179" stopIfTrue="1" operator="equal" id="{F7976A01-2A50-4A75-B8EC-CADF5295D87C}">
            <xm:f>Lijsten!$E$3</xm:f>
            <x14:dxf>
              <fill>
                <patternFill>
                  <bgColor rgb="FFFFCC99"/>
                </patternFill>
              </fill>
            </x14:dxf>
          </x14:cfRule>
          <x14:cfRule type="cellIs" priority="180" stopIfTrue="1" operator="equal" id="{0AF506E2-2A0D-4EEB-896D-B78B19936688}">
            <xm:f>Lijsten!$E$2</xm:f>
            <x14:dxf>
              <fill>
                <patternFill>
                  <bgColor theme="9" tint="0.59996337778862885"/>
                </patternFill>
              </fill>
            </x14:dxf>
          </x14:cfRule>
          <x14:cfRule type="cellIs" priority="176" stopIfTrue="1" operator="equal" id="{0DEA9680-3AC0-42FD-9A32-0B48F0689B5F}">
            <xm:f>Lijsten!$E$6</xm:f>
            <x14:dxf>
              <fill>
                <patternFill>
                  <bgColor rgb="FFFF7C80"/>
                </patternFill>
              </fill>
            </x14:dxf>
          </x14:cfRule>
          <xm:sqref>L27</xm:sqref>
        </x14:conditionalFormatting>
        <x14:conditionalFormatting xmlns:xm="http://schemas.microsoft.com/office/excel/2006/main">
          <x14:cfRule type="cellIs" priority="203" stopIfTrue="1" operator="equal" id="{3D97AF05-31D1-47D7-9B2D-61062628F54A}">
            <xm:f>Lijsten!$E$4</xm:f>
            <x14:dxf>
              <fill>
                <patternFill>
                  <bgColor rgb="FFFFCC99"/>
                </patternFill>
              </fill>
            </x14:dxf>
          </x14:cfRule>
          <x14:cfRule type="cellIs" priority="202" stopIfTrue="1" operator="equal" id="{D701D0A6-014B-44BD-8FE8-967BC680FFF0}">
            <xm:f>Lijsten!$E$5</xm:f>
            <x14:dxf>
              <fill>
                <patternFill>
                  <bgColor theme="8" tint="0.59996337778862885"/>
                </patternFill>
              </fill>
            </x14:dxf>
          </x14:cfRule>
          <x14:cfRule type="cellIs" priority="201" stopIfTrue="1" operator="equal" id="{D1A999DA-F1F4-45D9-9425-083A34F51D4F}">
            <xm:f>Lijsten!$E$6</xm:f>
            <x14:dxf>
              <fill>
                <patternFill>
                  <bgColor rgb="FFFF7C80"/>
                </patternFill>
              </fill>
            </x14:dxf>
          </x14:cfRule>
          <x14:cfRule type="cellIs" priority="199" stopIfTrue="1" operator="equal" id="{82DFC3B1-4C17-45BC-8C03-2314AD35B696}">
            <xm:f>Lijsten!$E$3</xm:f>
            <x14:dxf>
              <fill>
                <patternFill>
                  <bgColor rgb="FFFFCC99"/>
                </patternFill>
              </fill>
            </x14:dxf>
          </x14:cfRule>
          <x14:cfRule type="cellIs" priority="195" stopIfTrue="1" operator="equal" id="{0FCC8BCB-53EF-4212-A2EF-370057A2EE05}">
            <xm:f>Lijsten!$E$2</xm:f>
            <x14:dxf>
              <fill>
                <patternFill>
                  <bgColor theme="9" tint="0.59996337778862885"/>
                </patternFill>
              </fill>
            </x14:dxf>
          </x14:cfRule>
          <x14:cfRule type="cellIs" priority="196" stopIfTrue="1" operator="equal" id="{203C81F0-7790-47D6-920A-05D9422A90D0}">
            <xm:f>Lijsten!$E$6</xm:f>
            <x14:dxf>
              <fill>
                <patternFill>
                  <bgColor rgb="FFFF7C80"/>
                </patternFill>
              </fill>
            </x14:dxf>
          </x14:cfRule>
          <x14:cfRule type="cellIs" priority="198" stopIfTrue="1" operator="equal" id="{8592B887-855C-4DA2-9C72-D828FF7191FB}">
            <xm:f>Lijsten!$E$4</xm:f>
            <x14:dxf>
              <fill>
                <patternFill>
                  <bgColor rgb="FFFFCC99"/>
                </patternFill>
              </fill>
            </x14:dxf>
          </x14:cfRule>
          <x14:cfRule type="cellIs" priority="200" stopIfTrue="1" operator="equal" id="{48DC75ED-DDC5-4439-95DB-065193926D23}">
            <xm:f>Lijsten!$E$2</xm:f>
            <x14:dxf>
              <fill>
                <patternFill>
                  <bgColor theme="9" tint="0.59996337778862885"/>
                </patternFill>
              </fill>
            </x14:dxf>
          </x14:cfRule>
          <x14:cfRule type="cellIs" priority="191" stopIfTrue="1" operator="equal" id="{61E28B2D-68AC-4CD9-B12C-B69D4E978E56}">
            <xm:f>Lijsten!$E$6</xm:f>
            <x14:dxf>
              <fill>
                <patternFill>
                  <bgColor rgb="FFFF7C80"/>
                </patternFill>
              </fill>
            </x14:dxf>
          </x14:cfRule>
          <x14:cfRule type="cellIs" priority="192" stopIfTrue="1" operator="equal" id="{D35D4C89-325A-4C1B-9D62-30F3E129FA3F}">
            <xm:f>Lijsten!$E$5</xm:f>
            <x14:dxf>
              <fill>
                <patternFill>
                  <bgColor theme="8" tint="0.59996337778862885"/>
                </patternFill>
              </fill>
            </x14:dxf>
          </x14:cfRule>
          <x14:cfRule type="cellIs" priority="193" stopIfTrue="1" operator="equal" id="{B8241EF2-0388-4BE7-AAC6-A4D43D65D1CA}">
            <xm:f>Lijsten!$E$4</xm:f>
            <x14:dxf>
              <fill>
                <patternFill>
                  <bgColor rgb="FFFFCC99"/>
                </patternFill>
              </fill>
            </x14:dxf>
          </x14:cfRule>
          <x14:cfRule type="cellIs" priority="194" stopIfTrue="1" operator="equal" id="{ABAE53B9-8661-4A83-A91D-44A7A3D8507B}">
            <xm:f>Lijsten!$E$3</xm:f>
            <x14:dxf>
              <fill>
                <patternFill>
                  <bgColor rgb="FFFFCC99"/>
                </patternFill>
              </fill>
            </x14:dxf>
          </x14:cfRule>
          <x14:cfRule type="cellIs" priority="197" stopIfTrue="1" operator="equal" id="{31FB799E-571D-42CB-AE60-B58B126F779B}">
            <xm:f>Lijsten!$E$5</xm:f>
            <x14:dxf>
              <fill>
                <patternFill>
                  <bgColor theme="8" tint="0.59996337778862885"/>
                </patternFill>
              </fill>
            </x14:dxf>
          </x14:cfRule>
          <x14:cfRule type="cellIs" priority="205" stopIfTrue="1" operator="equal" id="{B82ABD5F-B799-40AF-85A5-BB7DDB2E720F}">
            <xm:f>Lijsten!$E$2</xm:f>
            <x14:dxf>
              <fill>
                <patternFill>
                  <bgColor theme="9" tint="0.59996337778862885"/>
                </patternFill>
              </fill>
            </x14:dxf>
          </x14:cfRule>
          <x14:cfRule type="cellIs" priority="204" stopIfTrue="1" operator="equal" id="{B85BE254-BBA1-41CB-A1FF-E446BE9F4C44}">
            <xm:f>Lijsten!$E$3</xm:f>
            <x14:dxf>
              <fill>
                <patternFill>
                  <bgColor rgb="FFFFCC99"/>
                </patternFill>
              </fill>
            </x14:dxf>
          </x14:cfRule>
          <xm:sqref>L29</xm:sqref>
        </x14:conditionalFormatting>
        <x14:conditionalFormatting xmlns:xm="http://schemas.microsoft.com/office/excel/2006/main">
          <x14:cfRule type="cellIs" priority="153" stopIfTrue="1" operator="equal" id="{E6F8BE69-421D-4CF6-A3D3-5418C5B4BB6C}">
            <xm:f>Lijsten!$E$4</xm:f>
            <x14:dxf>
              <fill>
                <patternFill>
                  <bgColor rgb="FFFFCC99"/>
                </patternFill>
              </fill>
            </x14:dxf>
          </x14:cfRule>
          <x14:cfRule type="cellIs" priority="152" stopIfTrue="1" operator="equal" id="{4F3F4DB7-B25C-401B-B09A-5C00A1CB5166}">
            <xm:f>Lijsten!$E$5</xm:f>
            <x14:dxf>
              <fill>
                <patternFill>
                  <bgColor theme="8" tint="0.59996337778862885"/>
                </patternFill>
              </fill>
            </x14:dxf>
          </x14:cfRule>
          <x14:cfRule type="cellIs" priority="151" stopIfTrue="1" operator="equal" id="{A957A2EA-4FC0-4FBF-B366-E739D0521EC4}">
            <xm:f>Lijsten!$E$6</xm:f>
            <x14:dxf>
              <fill>
                <patternFill>
                  <bgColor rgb="FFFF7C80"/>
                </patternFill>
              </fill>
            </x14:dxf>
          </x14:cfRule>
          <x14:cfRule type="cellIs" priority="150" stopIfTrue="1" operator="equal" id="{71426D23-5EF8-4EB8-89FA-6C537236BA31}">
            <xm:f>Lijsten!$E$2</xm:f>
            <x14:dxf>
              <fill>
                <patternFill>
                  <bgColor theme="9" tint="0.59996337778862885"/>
                </patternFill>
              </fill>
            </x14:dxf>
          </x14:cfRule>
          <x14:cfRule type="cellIs" priority="149" stopIfTrue="1" operator="equal" id="{F2507625-7E2B-4BB9-BA5C-6E9CD83C17A3}">
            <xm:f>Lijsten!$E$3</xm:f>
            <x14:dxf>
              <fill>
                <patternFill>
                  <bgColor rgb="FFFFCC99"/>
                </patternFill>
              </fill>
            </x14:dxf>
          </x14:cfRule>
          <x14:cfRule type="cellIs" priority="146" stopIfTrue="1" operator="equal" id="{60C86DF7-F4B0-47C5-905F-73C32CE60A4B}">
            <xm:f>Lijsten!$E$6</xm:f>
            <x14:dxf>
              <fill>
                <patternFill>
                  <bgColor rgb="FFFF7C80"/>
                </patternFill>
              </fill>
            </x14:dxf>
          </x14:cfRule>
          <x14:cfRule type="cellIs" priority="147" stopIfTrue="1" operator="equal" id="{9F1B4F55-5F71-49E6-9EDC-9F65CA26A48D}">
            <xm:f>Lijsten!$E$5</xm:f>
            <x14:dxf>
              <fill>
                <patternFill>
                  <bgColor theme="8" tint="0.59996337778862885"/>
                </patternFill>
              </fill>
            </x14:dxf>
          </x14:cfRule>
          <x14:cfRule type="cellIs" priority="159" stopIfTrue="1" operator="equal" id="{EB29E108-1170-46F1-AF88-225B5DE237A0}">
            <xm:f>Lijsten!$E$3</xm:f>
            <x14:dxf>
              <fill>
                <patternFill>
                  <bgColor rgb="FFFFCC99"/>
                </patternFill>
              </fill>
            </x14:dxf>
          </x14:cfRule>
          <x14:cfRule type="cellIs" priority="160" stopIfTrue="1" operator="equal" id="{D214D679-6623-4465-B8C6-08431BD2BDDF}">
            <xm:f>Lijsten!$E$2</xm:f>
            <x14:dxf>
              <fill>
                <patternFill>
                  <bgColor theme="9" tint="0.59996337778862885"/>
                </patternFill>
              </fill>
            </x14:dxf>
          </x14:cfRule>
          <x14:cfRule type="cellIs" priority="148" stopIfTrue="1" operator="equal" id="{C055EFE0-F227-4FE4-8820-647485A71351}">
            <xm:f>Lijsten!$E$4</xm:f>
            <x14:dxf>
              <fill>
                <patternFill>
                  <bgColor rgb="FFFFCC99"/>
                </patternFill>
              </fill>
            </x14:dxf>
          </x14:cfRule>
          <x14:cfRule type="cellIs" priority="158" stopIfTrue="1" operator="equal" id="{E3946F3D-20F1-40EB-8F0B-E005C334C3BB}">
            <xm:f>Lijsten!$E$4</xm:f>
            <x14:dxf>
              <fill>
                <patternFill>
                  <bgColor rgb="FFFFCC99"/>
                </patternFill>
              </fill>
            </x14:dxf>
          </x14:cfRule>
          <x14:cfRule type="cellIs" priority="157" stopIfTrue="1" operator="equal" id="{A3AC1568-A421-4344-A1C8-004C5374333E}">
            <xm:f>Lijsten!$E$5</xm:f>
            <x14:dxf>
              <fill>
                <patternFill>
                  <bgColor theme="8" tint="0.59996337778862885"/>
                </patternFill>
              </fill>
            </x14:dxf>
          </x14:cfRule>
          <x14:cfRule type="cellIs" priority="154" stopIfTrue="1" operator="equal" id="{46360B09-FB4C-4896-A2DF-14F01AC1D69E}">
            <xm:f>Lijsten!$E$3</xm:f>
            <x14:dxf>
              <fill>
                <patternFill>
                  <bgColor rgb="FFFFCC99"/>
                </patternFill>
              </fill>
            </x14:dxf>
          </x14:cfRule>
          <x14:cfRule type="cellIs" priority="155" stopIfTrue="1" operator="equal" id="{2EA23747-C6BF-4E6A-99C2-D85A2A0F1ABE}">
            <xm:f>Lijsten!$E$2</xm:f>
            <x14:dxf>
              <fill>
                <patternFill>
                  <bgColor theme="9" tint="0.59996337778862885"/>
                </patternFill>
              </fill>
            </x14:dxf>
          </x14:cfRule>
          <x14:cfRule type="cellIs" priority="156" stopIfTrue="1" operator="equal" id="{ED281B21-7E9D-4136-B5FC-57E2030503ED}">
            <xm:f>Lijsten!$E$6</xm:f>
            <x14:dxf>
              <fill>
                <patternFill>
                  <bgColor rgb="FFFF7C80"/>
                </patternFill>
              </fill>
            </x14:dxf>
          </x14:cfRule>
          <xm:sqref>L31</xm:sqref>
        </x14:conditionalFormatting>
        <x14:conditionalFormatting xmlns:xm="http://schemas.microsoft.com/office/excel/2006/main">
          <x14:cfRule type="cellIs" priority="124" stopIfTrue="1" operator="equal" id="{9CC27259-3FC3-4693-9928-4537EBE34329}">
            <xm:f>Lijsten!$E$3</xm:f>
            <x14:dxf>
              <fill>
                <patternFill>
                  <bgColor rgb="FFFFCC99"/>
                </patternFill>
              </fill>
            </x14:dxf>
          </x14:cfRule>
          <x14:cfRule type="cellIs" priority="123" stopIfTrue="1" operator="equal" id="{7B410C90-176B-4475-91EF-90B71B206E96}">
            <xm:f>Lijsten!$E$4</xm:f>
            <x14:dxf>
              <fill>
                <patternFill>
                  <bgColor rgb="FFFFCC99"/>
                </patternFill>
              </fill>
            </x14:dxf>
          </x14:cfRule>
          <x14:cfRule type="cellIs" priority="129" stopIfTrue="1" operator="equal" id="{69DFF316-6296-46DD-A567-EA19FE9AF5AC}">
            <xm:f>Lijsten!$E$3</xm:f>
            <x14:dxf>
              <fill>
                <patternFill>
                  <bgColor rgb="FFFFCC99"/>
                </patternFill>
              </fill>
            </x14:dxf>
          </x14:cfRule>
          <x14:cfRule type="cellIs" priority="121" stopIfTrue="1" operator="equal" id="{27B7CCA3-38BE-4952-862B-C4D471D091E0}">
            <xm:f>Lijsten!$E$6</xm:f>
            <x14:dxf>
              <fill>
                <patternFill>
                  <bgColor rgb="FFFF7C80"/>
                </patternFill>
              </fill>
            </x14:dxf>
          </x14:cfRule>
          <x14:cfRule type="cellIs" priority="128" stopIfTrue="1" operator="equal" id="{0C7586CB-B430-4FCC-9B03-3B450272F121}">
            <xm:f>Lijsten!$E$4</xm:f>
            <x14:dxf>
              <fill>
                <patternFill>
                  <bgColor rgb="FFFFCC99"/>
                </patternFill>
              </fill>
            </x14:dxf>
          </x14:cfRule>
          <x14:cfRule type="cellIs" priority="127" stopIfTrue="1" operator="equal" id="{6E350B02-F57B-42F0-A817-AEF8D6E21768}">
            <xm:f>Lijsten!$E$5</xm:f>
            <x14:dxf>
              <fill>
                <patternFill>
                  <bgColor theme="8" tint="0.59996337778862885"/>
                </patternFill>
              </fill>
            </x14:dxf>
          </x14:cfRule>
          <x14:cfRule type="cellIs" priority="126" stopIfTrue="1" operator="equal" id="{BFABCC0B-17CC-44AC-A599-95811A18DD6F}">
            <xm:f>Lijsten!$E$6</xm:f>
            <x14:dxf>
              <fill>
                <patternFill>
                  <bgColor rgb="FFFF7C80"/>
                </patternFill>
              </fill>
            </x14:dxf>
          </x14:cfRule>
          <x14:cfRule type="cellIs" priority="125" stopIfTrue="1" operator="equal" id="{838AAD85-F37E-44F0-9D1E-B6EB1B912E06}">
            <xm:f>Lijsten!$E$2</xm:f>
            <x14:dxf>
              <fill>
                <patternFill>
                  <bgColor theme="9" tint="0.59996337778862885"/>
                </patternFill>
              </fill>
            </x14:dxf>
          </x14:cfRule>
          <x14:cfRule type="cellIs" priority="122" stopIfTrue="1" operator="equal" id="{D5399012-DB1B-4202-B29B-BB4030CDE076}">
            <xm:f>Lijsten!$E$5</xm:f>
            <x14:dxf>
              <fill>
                <patternFill>
                  <bgColor theme="8" tint="0.59996337778862885"/>
                </patternFill>
              </fill>
            </x14:dxf>
          </x14:cfRule>
          <x14:cfRule type="cellIs" priority="130" stopIfTrue="1" operator="equal" id="{0CDCDF30-3D3F-4649-955F-CFCA30BCC3AD}">
            <xm:f>Lijsten!$E$2</xm:f>
            <x14:dxf>
              <fill>
                <patternFill>
                  <bgColor theme="9" tint="0.59996337778862885"/>
                </patternFill>
              </fill>
            </x14:dxf>
          </x14:cfRule>
          <xm:sqref>L34</xm:sqref>
        </x14:conditionalFormatting>
        <x14:conditionalFormatting xmlns:xm="http://schemas.microsoft.com/office/excel/2006/main">
          <x14:cfRule type="cellIs" priority="95" stopIfTrue="1" operator="equal" id="{B3474F67-B59A-4A57-BB14-FA87DEE2A541}">
            <xm:f>Lijsten!$E$2</xm:f>
            <x14:dxf>
              <fill>
                <patternFill>
                  <bgColor theme="9" tint="0.59996337778862885"/>
                </patternFill>
              </fill>
            </x14:dxf>
          </x14:cfRule>
          <x14:cfRule type="cellIs" priority="94" stopIfTrue="1" operator="equal" id="{6C705C4A-F4CE-41F6-AE36-511371E60106}">
            <xm:f>Lijsten!$E$3</xm:f>
            <x14:dxf>
              <fill>
                <patternFill>
                  <bgColor rgb="FFFFCC99"/>
                </patternFill>
              </fill>
            </x14:dxf>
          </x14:cfRule>
          <x14:cfRule type="cellIs" priority="93" stopIfTrue="1" operator="equal" id="{3B3C844D-A8B8-46C3-B5CB-60E3FD6E2AA1}">
            <xm:f>Lijsten!$E$4</xm:f>
            <x14:dxf>
              <fill>
                <patternFill>
                  <bgColor rgb="FFFFCC99"/>
                </patternFill>
              </fill>
            </x14:dxf>
          </x14:cfRule>
          <x14:cfRule type="cellIs" priority="92" stopIfTrue="1" operator="equal" id="{EE07DD9A-617C-448F-9F3B-91210526EFC6}">
            <xm:f>Lijsten!$E$5</xm:f>
            <x14:dxf>
              <fill>
                <patternFill>
                  <bgColor theme="8" tint="0.59996337778862885"/>
                </patternFill>
              </fill>
            </x14:dxf>
          </x14:cfRule>
          <x14:cfRule type="cellIs" priority="91" stopIfTrue="1" operator="equal" id="{3648E069-004B-46A7-96CB-A83D61A069DA}">
            <xm:f>Lijsten!$E$6</xm:f>
            <x14:dxf>
              <fill>
                <patternFill>
                  <bgColor rgb="FFFF7C80"/>
                </patternFill>
              </fill>
            </x14:dxf>
          </x14:cfRule>
          <xm:sqref>L34:L35</xm:sqref>
        </x14:conditionalFormatting>
        <x14:conditionalFormatting xmlns:xm="http://schemas.microsoft.com/office/excel/2006/main">
          <x14:cfRule type="cellIs" priority="86" stopIfTrue="1" operator="equal" id="{1757D326-7CB1-4EFB-B2A8-67232639E3D7}">
            <xm:f>Lijsten!$E$6</xm:f>
            <x14:dxf>
              <fill>
                <patternFill>
                  <bgColor rgb="FFFF7C80"/>
                </patternFill>
              </fill>
            </x14:dxf>
          </x14:cfRule>
          <x14:cfRule type="cellIs" priority="90" stopIfTrue="1" operator="equal" id="{1128F5D4-9928-4DC2-846E-AB68F037664B}">
            <xm:f>Lijsten!$E$2</xm:f>
            <x14:dxf>
              <fill>
                <patternFill>
                  <bgColor theme="9" tint="0.59996337778862885"/>
                </patternFill>
              </fill>
            </x14:dxf>
          </x14:cfRule>
          <x14:cfRule type="cellIs" priority="89" stopIfTrue="1" operator="equal" id="{6295AAF2-E92E-4982-802E-5ED2C7599A80}">
            <xm:f>Lijsten!$E$3</xm:f>
            <x14:dxf>
              <fill>
                <patternFill>
                  <bgColor rgb="FFFFCC99"/>
                </patternFill>
              </fill>
            </x14:dxf>
          </x14:cfRule>
          <x14:cfRule type="cellIs" priority="88" stopIfTrue="1" operator="equal" id="{C4A8EB64-FB4D-45BF-A8EE-61622AA2CC15}">
            <xm:f>Lijsten!$E$4</xm:f>
            <x14:dxf>
              <fill>
                <patternFill>
                  <bgColor rgb="FFFFCC99"/>
                </patternFill>
              </fill>
            </x14:dxf>
          </x14:cfRule>
          <x14:cfRule type="cellIs" priority="87" stopIfTrue="1" operator="equal" id="{1EC1FA6C-4910-4563-90D1-3C57B8D1DA55}">
            <xm:f>Lijsten!$E$5</xm:f>
            <x14:dxf>
              <fill>
                <patternFill>
                  <bgColor theme="8" tint="0.59996337778862885"/>
                </patternFill>
              </fill>
            </x14:dxf>
          </x14:cfRule>
          <x14:cfRule type="cellIs" priority="85" stopIfTrue="1" operator="equal" id="{9F209DA4-9D3B-4B74-8E5F-6A2E52161B54}">
            <xm:f>Lijsten!$E$2</xm:f>
            <x14:dxf>
              <fill>
                <patternFill>
                  <bgColor theme="9" tint="0.59996337778862885"/>
                </patternFill>
              </fill>
            </x14:dxf>
          </x14:cfRule>
          <x14:cfRule type="cellIs" priority="84" stopIfTrue="1" operator="equal" id="{C1AAF8E4-F130-46FD-86E2-8A841ECA92CF}">
            <xm:f>Lijsten!$E$3</xm:f>
            <x14:dxf>
              <fill>
                <patternFill>
                  <bgColor rgb="FFFFCC99"/>
                </patternFill>
              </fill>
            </x14:dxf>
          </x14:cfRule>
          <x14:cfRule type="cellIs" priority="83" stopIfTrue="1" operator="equal" id="{D47B0FAB-741E-4786-9741-A675C7770CB5}">
            <xm:f>Lijsten!$E$4</xm:f>
            <x14:dxf>
              <fill>
                <patternFill>
                  <bgColor rgb="FFFFCC99"/>
                </patternFill>
              </fill>
            </x14:dxf>
          </x14:cfRule>
          <x14:cfRule type="cellIs" priority="82" stopIfTrue="1" operator="equal" id="{36BD39A7-9AAF-455E-B4B5-523304EE4543}">
            <xm:f>Lijsten!$E$5</xm:f>
            <x14:dxf>
              <fill>
                <patternFill>
                  <bgColor theme="8" tint="0.59996337778862885"/>
                </patternFill>
              </fill>
            </x14:dxf>
          </x14:cfRule>
          <x14:cfRule type="cellIs" priority="81" stopIfTrue="1" operator="equal" id="{2A7D265E-7189-46A3-BE45-B1C1A535F58B}">
            <xm:f>Lijsten!$E$6</xm:f>
            <x14:dxf>
              <fill>
                <patternFill>
                  <bgColor rgb="FFFF7C80"/>
                </patternFill>
              </fill>
            </x14:dxf>
          </x14:cfRule>
          <xm:sqref>L35</xm:sqref>
        </x14:conditionalFormatting>
        <x14:conditionalFormatting xmlns:xm="http://schemas.microsoft.com/office/excel/2006/main">
          <x14:cfRule type="cellIs" priority="46" stopIfTrue="1" operator="equal" id="{BC207932-5221-46ED-AFDE-4E06464B3B0F}">
            <xm:f>Lijsten!$E$6</xm:f>
            <x14:dxf>
              <fill>
                <patternFill>
                  <bgColor rgb="FFFF7C80"/>
                </patternFill>
              </fill>
            </x14:dxf>
          </x14:cfRule>
          <x14:cfRule type="cellIs" priority="48" stopIfTrue="1" operator="equal" id="{43ADEDDC-FD0A-4A91-BE83-E2CBE2D5C8F8}">
            <xm:f>Lijsten!$E$4</xm:f>
            <x14:dxf>
              <fill>
                <patternFill>
                  <bgColor rgb="FFFFCC99"/>
                </patternFill>
              </fill>
            </x14:dxf>
          </x14:cfRule>
          <x14:cfRule type="cellIs" priority="47" stopIfTrue="1" operator="equal" id="{6A758649-AFBA-4E39-9A60-C1E6A4C37C32}">
            <xm:f>Lijsten!$E$5</xm:f>
            <x14:dxf>
              <fill>
                <patternFill>
                  <bgColor theme="8" tint="0.59996337778862885"/>
                </patternFill>
              </fill>
            </x14:dxf>
          </x14:cfRule>
          <x14:cfRule type="cellIs" priority="56" stopIfTrue="1" operator="equal" id="{46AD4A67-DF41-42EF-AE6A-95D21A26263D}">
            <xm:f>Lijsten!$E$6</xm:f>
            <x14:dxf>
              <fill>
                <patternFill>
                  <bgColor rgb="FFFF7C80"/>
                </patternFill>
              </fill>
            </x14:dxf>
          </x14:cfRule>
          <x14:cfRule type="cellIs" priority="55" stopIfTrue="1" operator="equal" id="{D409F1E1-7D58-4DA4-80FC-EBFC76F61527}">
            <xm:f>Lijsten!$E$2</xm:f>
            <x14:dxf>
              <fill>
                <patternFill>
                  <bgColor theme="9" tint="0.59996337778862885"/>
                </patternFill>
              </fill>
            </x14:dxf>
          </x14:cfRule>
          <x14:cfRule type="cellIs" priority="53" stopIfTrue="1" operator="equal" id="{85E5ACD2-68AC-4C4C-9E39-56506D56327F}">
            <xm:f>Lijsten!$E$4</xm:f>
            <x14:dxf>
              <fill>
                <patternFill>
                  <bgColor rgb="FFFFCC99"/>
                </patternFill>
              </fill>
            </x14:dxf>
          </x14:cfRule>
          <x14:cfRule type="cellIs" priority="60" stopIfTrue="1" operator="equal" id="{79D7D085-2E3E-40D2-B7E6-BE787EC227D0}">
            <xm:f>Lijsten!$E$2</xm:f>
            <x14:dxf>
              <fill>
                <patternFill>
                  <bgColor theme="9" tint="0.59996337778862885"/>
                </patternFill>
              </fill>
            </x14:dxf>
          </x14:cfRule>
          <x14:cfRule type="cellIs" priority="51" stopIfTrue="1" operator="equal" id="{B20DE2B5-E0EA-4856-A226-E03EC2B11124}">
            <xm:f>Lijsten!$E$6</xm:f>
            <x14:dxf>
              <fill>
                <patternFill>
                  <bgColor rgb="FFFF7C80"/>
                </patternFill>
              </fill>
            </x14:dxf>
          </x14:cfRule>
          <x14:cfRule type="cellIs" priority="52" stopIfTrue="1" operator="equal" id="{5C95C410-4D7A-417D-8A0A-93FDF91C296F}">
            <xm:f>Lijsten!$E$5</xm:f>
            <x14:dxf>
              <fill>
                <patternFill>
                  <bgColor theme="8" tint="0.59996337778862885"/>
                </patternFill>
              </fill>
            </x14:dxf>
          </x14:cfRule>
          <x14:cfRule type="cellIs" priority="54" stopIfTrue="1" operator="equal" id="{E81F6359-2249-4223-B99A-B4E0B52DE224}">
            <xm:f>Lijsten!$E$3</xm:f>
            <x14:dxf>
              <fill>
                <patternFill>
                  <bgColor rgb="FFFFCC99"/>
                </patternFill>
              </fill>
            </x14:dxf>
          </x14:cfRule>
          <x14:cfRule type="cellIs" priority="50" stopIfTrue="1" operator="equal" id="{96EE9487-5932-42D6-B61B-8B22B2ADB158}">
            <xm:f>Lijsten!$E$2</xm:f>
            <x14:dxf>
              <fill>
                <patternFill>
                  <bgColor theme="9" tint="0.59996337778862885"/>
                </patternFill>
              </fill>
            </x14:dxf>
          </x14:cfRule>
          <x14:cfRule type="cellIs" priority="49" stopIfTrue="1" operator="equal" id="{0FB6D588-3D6D-4137-988F-BFE7DC4FF16D}">
            <xm:f>Lijsten!$E$3</xm:f>
            <x14:dxf>
              <fill>
                <patternFill>
                  <bgColor rgb="FFFFCC99"/>
                </patternFill>
              </fill>
            </x14:dxf>
          </x14:cfRule>
          <x14:cfRule type="cellIs" priority="59" stopIfTrue="1" operator="equal" id="{01E30BE7-4BDE-45BD-A5E6-18483A981950}">
            <xm:f>Lijsten!$E$3</xm:f>
            <x14:dxf>
              <fill>
                <patternFill>
                  <bgColor rgb="FFFFCC99"/>
                </patternFill>
              </fill>
            </x14:dxf>
          </x14:cfRule>
          <x14:cfRule type="cellIs" priority="58" stopIfTrue="1" operator="equal" id="{A326EA79-2126-477D-B950-E59F736A51BE}">
            <xm:f>Lijsten!$E$4</xm:f>
            <x14:dxf>
              <fill>
                <patternFill>
                  <bgColor rgb="FFFFCC99"/>
                </patternFill>
              </fill>
            </x14:dxf>
          </x14:cfRule>
          <x14:cfRule type="cellIs" priority="57" stopIfTrue="1" operator="equal" id="{CAEA29A1-A97B-45A8-A252-384013548C5B}">
            <xm:f>Lijsten!$E$5</xm:f>
            <x14:dxf>
              <fill>
                <patternFill>
                  <bgColor theme="8" tint="0.59996337778862885"/>
                </patternFill>
              </fill>
            </x14:dxf>
          </x14:cfRule>
          <xm:sqref>L39</xm:sqref>
        </x14:conditionalFormatting>
        <x14:conditionalFormatting xmlns:xm="http://schemas.microsoft.com/office/excel/2006/main">
          <x14:cfRule type="cellIs" priority="624" stopIfTrue="1" operator="equal" id="{5CF065B4-DE18-4064-BD9A-9B7F3A8572EB}">
            <xm:f>Lijsten!$E$4</xm:f>
            <x14:dxf>
              <fill>
                <patternFill>
                  <bgColor rgb="FFFFCC99"/>
                </patternFill>
              </fill>
            </x14:dxf>
          </x14:cfRule>
          <x14:cfRule type="cellIs" priority="622" stopIfTrue="1" operator="equal" id="{01D44229-5A95-41AB-BB9E-E993A98CB1AD}">
            <xm:f>Lijsten!$E$6</xm:f>
            <x14:dxf>
              <fill>
                <patternFill>
                  <bgColor rgb="FFFF7C80"/>
                </patternFill>
              </fill>
            </x14:dxf>
          </x14:cfRule>
          <x14:cfRule type="cellIs" priority="623" stopIfTrue="1" operator="equal" id="{8F89054B-DF3B-41FF-8B83-31AF9B5FF82F}">
            <xm:f>Lijsten!$E$5</xm:f>
            <x14:dxf>
              <fill>
                <patternFill>
                  <bgColor theme="8" tint="0.59996337778862885"/>
                </patternFill>
              </fill>
            </x14:dxf>
          </x14:cfRule>
          <x14:cfRule type="cellIs" priority="625" stopIfTrue="1" operator="equal" id="{B97348BB-8D33-4C76-9C9A-ADBA2ACC7BEF}">
            <xm:f>Lijsten!$E$3</xm:f>
            <x14:dxf>
              <fill>
                <patternFill>
                  <bgColor rgb="FFFFCC99"/>
                </patternFill>
              </fill>
            </x14:dxf>
          </x14:cfRule>
          <x14:cfRule type="cellIs" priority="626" stopIfTrue="1" operator="equal" id="{47C5CB58-77CE-4C84-89DB-7FFABE6733B7}">
            <xm:f>Lijsten!$E$2</xm:f>
            <x14:dxf>
              <fill>
                <patternFill>
                  <bgColor theme="9" tint="0.59996337778862885"/>
                </patternFill>
              </fill>
            </x14:dxf>
          </x14:cfRule>
          <xm:sqref>L4:M6 M7:M9</xm:sqref>
        </x14:conditionalFormatting>
        <x14:conditionalFormatting xmlns:xm="http://schemas.microsoft.com/office/excel/2006/main">
          <x14:cfRule type="cellIs" priority="356" stopIfTrue="1" operator="equal" id="{AF27E24B-AE5E-4F86-94E1-4498BE2F965E}">
            <xm:f>Lijsten!$E$6</xm:f>
            <x14:dxf>
              <fill>
                <patternFill>
                  <bgColor rgb="FFFF7C80"/>
                </patternFill>
              </fill>
            </x14:dxf>
          </x14:cfRule>
          <x14:cfRule type="cellIs" priority="358" stopIfTrue="1" operator="equal" id="{892BD0F0-32D2-4EA3-B58B-3B4477C8DBCC}">
            <xm:f>Lijsten!$E$4</xm:f>
            <x14:dxf>
              <fill>
                <patternFill>
                  <bgColor rgb="FFFFCC99"/>
                </patternFill>
              </fill>
            </x14:dxf>
          </x14:cfRule>
          <x14:cfRule type="cellIs" priority="359" stopIfTrue="1" operator="equal" id="{CFFE22AA-27E9-4AE2-B47E-0ADE793E88D7}">
            <xm:f>Lijsten!$E$3</xm:f>
            <x14:dxf>
              <fill>
                <patternFill>
                  <bgColor rgb="FFFFCC99"/>
                </patternFill>
              </fill>
            </x14:dxf>
          </x14:cfRule>
          <x14:cfRule type="cellIs" priority="360" stopIfTrue="1" operator="equal" id="{FF15AB0A-1B06-465D-B4B3-193F8CFF7A72}">
            <xm:f>Lijsten!$E$2</xm:f>
            <x14:dxf>
              <fill>
                <patternFill>
                  <bgColor theme="9" tint="0.59996337778862885"/>
                </patternFill>
              </fill>
            </x14:dxf>
          </x14:cfRule>
          <x14:cfRule type="cellIs" priority="357" stopIfTrue="1" operator="equal" id="{46F23E55-C213-4420-AEE7-7911BF5F9880}">
            <xm:f>Lijsten!$E$5</xm:f>
            <x14:dxf>
              <fill>
                <patternFill>
                  <bgColor theme="8" tint="0.59996337778862885"/>
                </patternFill>
              </fill>
            </x14:dxf>
          </x14:cfRule>
          <xm:sqref>L14:M14</xm:sqref>
        </x14:conditionalFormatting>
        <x14:conditionalFormatting xmlns:xm="http://schemas.microsoft.com/office/excel/2006/main">
          <x14:cfRule type="cellIs" priority="406" stopIfTrue="1" operator="equal" id="{B4742F8A-A3AC-4F09-9660-4D14D10E2419}">
            <xm:f>Lijsten!$E$6</xm:f>
            <x14:dxf>
              <fill>
                <patternFill>
                  <bgColor rgb="FFFF7C80"/>
                </patternFill>
              </fill>
            </x14:dxf>
          </x14:cfRule>
          <xm:sqref>L16:M17</xm:sqref>
        </x14:conditionalFormatting>
        <x14:conditionalFormatting xmlns:xm="http://schemas.microsoft.com/office/excel/2006/main">
          <x14:cfRule type="cellIs" priority="392" stopIfTrue="1" operator="equal" id="{5BE3C2F8-0700-4FAF-A1B2-1C5B426F3537}">
            <xm:f>Lijsten!$E$5</xm:f>
            <x14:dxf>
              <fill>
                <patternFill>
                  <bgColor theme="8" tint="0.59996337778862885"/>
                </patternFill>
              </fill>
            </x14:dxf>
          </x14:cfRule>
          <xm:sqref>L19:M20 J21:M21 J22:K22</xm:sqref>
        </x14:conditionalFormatting>
        <x14:conditionalFormatting xmlns:xm="http://schemas.microsoft.com/office/excel/2006/main">
          <x14:cfRule type="cellIs" priority="395" stopIfTrue="1" operator="equal" id="{693C3592-0A9D-4EC9-9560-5F292FB1AFE5}">
            <xm:f>Lijsten!$E$2</xm:f>
            <x14:dxf>
              <fill>
                <patternFill>
                  <bgColor theme="9" tint="0.59996337778862885"/>
                </patternFill>
              </fill>
            </x14:dxf>
          </x14:cfRule>
          <x14:cfRule type="cellIs" priority="393" stopIfTrue="1" operator="equal" id="{FB6976AB-CB9D-4EBD-A83A-D9A0315CA572}">
            <xm:f>Lijsten!$E$4</xm:f>
            <x14:dxf>
              <fill>
                <patternFill>
                  <bgColor rgb="FFFFCC99"/>
                </patternFill>
              </fill>
            </x14:dxf>
          </x14:cfRule>
          <x14:cfRule type="cellIs" priority="394" stopIfTrue="1" operator="equal" id="{A7F11FD3-F27B-4BDF-9AE6-4560A9B4C9FF}">
            <xm:f>Lijsten!$E$3</xm:f>
            <x14:dxf>
              <fill>
                <patternFill>
                  <bgColor rgb="FFFFCC99"/>
                </patternFill>
              </fill>
            </x14:dxf>
          </x14:cfRule>
          <xm:sqref>L19:M20</xm:sqref>
        </x14:conditionalFormatting>
        <x14:conditionalFormatting xmlns:xm="http://schemas.microsoft.com/office/excel/2006/main">
          <x14:cfRule type="cellIs" priority="324" stopIfTrue="1" operator="equal" id="{944DDADD-FC27-456E-9624-D0BF56DF43A2}">
            <xm:f>Lijsten!$E$3</xm:f>
            <x14:dxf>
              <fill>
                <patternFill>
                  <bgColor rgb="FFFFCC99"/>
                </patternFill>
              </fill>
            </x14:dxf>
          </x14:cfRule>
          <x14:cfRule type="cellIs" priority="323" stopIfTrue="1" operator="equal" id="{D2ADD5A7-204D-4846-A6C8-A1514393A609}">
            <xm:f>Lijsten!$E$4</xm:f>
            <x14:dxf>
              <fill>
                <patternFill>
                  <bgColor rgb="FFFFCC99"/>
                </patternFill>
              </fill>
            </x14:dxf>
          </x14:cfRule>
          <x14:cfRule type="cellIs" priority="322" stopIfTrue="1" operator="equal" id="{32C021DC-3ABB-4B21-B4F4-C55E7679F8B8}">
            <xm:f>Lijsten!$E$5</xm:f>
            <x14:dxf>
              <fill>
                <patternFill>
                  <bgColor theme="8" tint="0.59996337778862885"/>
                </patternFill>
              </fill>
            </x14:dxf>
          </x14:cfRule>
          <x14:cfRule type="cellIs" priority="321" stopIfTrue="1" operator="equal" id="{CE4F2E67-1316-4D3B-BBA8-BBD9ED5F021C}">
            <xm:f>Lijsten!$E$6</xm:f>
            <x14:dxf>
              <fill>
                <patternFill>
                  <bgColor rgb="FFFF7C80"/>
                </patternFill>
              </fill>
            </x14:dxf>
          </x14:cfRule>
          <x14:cfRule type="cellIs" priority="325" stopIfTrue="1" operator="equal" id="{BA0965F6-EC90-4557-9EB7-E8C53E4D1D7C}">
            <xm:f>Lijsten!$E$2</xm:f>
            <x14:dxf>
              <fill>
                <patternFill>
                  <bgColor theme="9" tint="0.59996337778862885"/>
                </patternFill>
              </fill>
            </x14:dxf>
          </x14:cfRule>
          <xm:sqref>L22:M23</xm:sqref>
        </x14:conditionalFormatting>
        <x14:conditionalFormatting xmlns:xm="http://schemas.microsoft.com/office/excel/2006/main">
          <x14:cfRule type="cellIs" priority="615" stopIfTrue="1" operator="equal" id="{7BAF576A-BCFD-4E63-BF90-E1C5AB611BCB}">
            <xm:f>Lijsten!$E$3</xm:f>
            <x14:dxf>
              <fill>
                <patternFill>
                  <bgColor rgb="FFFFCC99"/>
                </patternFill>
              </fill>
            </x14:dxf>
          </x14:cfRule>
          <x14:cfRule type="cellIs" priority="616" stopIfTrue="1" operator="equal" id="{2AFAC9CF-6078-43A6-BB5D-9496AB8DC55E}">
            <xm:f>Lijsten!$E$2</xm:f>
            <x14:dxf>
              <fill>
                <patternFill>
                  <bgColor theme="9" tint="0.59996337778862885"/>
                </patternFill>
              </fill>
            </x14:dxf>
          </x14:cfRule>
          <x14:cfRule type="cellIs" priority="613" stopIfTrue="1" operator="equal" id="{A1729FFC-6F98-4B6B-BDAC-1C9393AA1E22}">
            <xm:f>Lijsten!$E$5</xm:f>
            <x14:dxf>
              <fill>
                <patternFill>
                  <bgColor theme="8" tint="0.59996337778862885"/>
                </patternFill>
              </fill>
            </x14:dxf>
          </x14:cfRule>
          <x14:cfRule type="cellIs" priority="614" stopIfTrue="1" operator="equal" id="{AD4EE7AA-4EFB-4A4E-A7D2-20DE00E05464}">
            <xm:f>Lijsten!$E$4</xm:f>
            <x14:dxf>
              <fill>
                <patternFill>
                  <bgColor rgb="FFFFCC99"/>
                </patternFill>
              </fill>
            </x14:dxf>
          </x14:cfRule>
          <xm:sqref>M3:M16 J14:K14 J15:M15 L17:M17</xm:sqref>
        </x14:conditionalFormatting>
        <x14:conditionalFormatting xmlns:xm="http://schemas.microsoft.com/office/excel/2006/main">
          <x14:cfRule type="cellIs" priority="647" stopIfTrue="1" operator="equal" id="{9C00C89E-DAB3-404E-A4C8-64A03A22AB4F}">
            <xm:f>Lijsten!$E$6</xm:f>
            <x14:dxf>
              <fill>
                <patternFill>
                  <bgColor rgb="FFFF7C80"/>
                </patternFill>
              </fill>
            </x14:dxf>
          </x14:cfRule>
          <x14:cfRule type="cellIs" priority="648" stopIfTrue="1" operator="equal" id="{7E93E1F0-16D8-45DF-BD22-91A87D89BFE3}">
            <xm:f>Lijsten!$E$5</xm:f>
            <x14:dxf>
              <fill>
                <patternFill>
                  <bgColor theme="8" tint="0.59996337778862885"/>
                </patternFill>
              </fill>
            </x14:dxf>
          </x14:cfRule>
          <x14:cfRule type="cellIs" priority="649" stopIfTrue="1" operator="equal" id="{57C1607F-CFFF-46E8-8A29-BBFDA5535C09}">
            <xm:f>Lijsten!$E$4</xm:f>
            <x14:dxf>
              <fill>
                <patternFill>
                  <bgColor rgb="FFFFCC99"/>
                </patternFill>
              </fill>
            </x14:dxf>
          </x14:cfRule>
          <x14:cfRule type="cellIs" priority="650" stopIfTrue="1" operator="equal" id="{78894CE0-B10D-4455-B843-8166229DA0EE}">
            <xm:f>Lijsten!$E$3</xm:f>
            <x14:dxf>
              <fill>
                <patternFill>
                  <bgColor rgb="FFFFCC99"/>
                </patternFill>
              </fill>
            </x14:dxf>
          </x14:cfRule>
          <x14:cfRule type="cellIs" priority="651" stopIfTrue="1" operator="equal" id="{F52FC324-207A-41D7-83E5-A596F4D058F1}">
            <xm:f>Lijsten!$E$2</xm:f>
            <x14:dxf>
              <fill>
                <patternFill>
                  <bgColor theme="9" tint="0.59996337778862885"/>
                </patternFill>
              </fill>
            </x14:dxf>
          </x14:cfRule>
          <xm:sqref>M11:M12</xm:sqref>
        </x14:conditionalFormatting>
        <x14:conditionalFormatting xmlns:xm="http://schemas.microsoft.com/office/excel/2006/main">
          <x14:cfRule type="cellIs" priority="310" stopIfTrue="1" operator="equal" id="{8163A362-5455-4AD3-A414-D109A46E6B2D}">
            <xm:f>Lijsten!$E$2</xm:f>
            <x14:dxf>
              <fill>
                <patternFill>
                  <bgColor theme="9" tint="0.59996337778862885"/>
                </patternFill>
              </fill>
            </x14:dxf>
          </x14:cfRule>
          <x14:cfRule type="cellIs" priority="307" stopIfTrue="1" operator="equal" id="{51429CD4-98CA-439F-B912-F967346FD850}">
            <xm:f>Lijsten!$E$5</xm:f>
            <x14:dxf>
              <fill>
                <patternFill>
                  <bgColor theme="8" tint="0.59996337778862885"/>
                </patternFill>
              </fill>
            </x14:dxf>
          </x14:cfRule>
          <x14:cfRule type="cellIs" priority="308" stopIfTrue="1" operator="equal" id="{DE6E7159-D4B1-44D0-B8A3-EA3C585EEAE9}">
            <xm:f>Lijsten!$E$4</xm:f>
            <x14:dxf>
              <fill>
                <patternFill>
                  <bgColor rgb="FFFFCC99"/>
                </patternFill>
              </fill>
            </x14:dxf>
          </x14:cfRule>
          <x14:cfRule type="cellIs" priority="306" stopIfTrue="1" operator="equal" id="{303860DA-B2A6-4BF5-A8B4-C649E720CB06}">
            <xm:f>Lijsten!$E$6</xm:f>
            <x14:dxf>
              <fill>
                <patternFill>
                  <bgColor rgb="FFFF7C80"/>
                </patternFill>
              </fill>
            </x14:dxf>
          </x14:cfRule>
          <x14:cfRule type="cellIs" priority="309" stopIfTrue="1" operator="equal" id="{FEC3D639-EEEA-4234-8D04-8569727E7979}">
            <xm:f>Lijsten!$E$3</xm:f>
            <x14:dxf>
              <fill>
                <patternFill>
                  <bgColor rgb="FFFFCC99"/>
                </patternFill>
              </fill>
            </x14:dxf>
          </x14:cfRule>
          <xm:sqref>M125:M133</xm:sqref>
        </x14:conditionalFormatting>
        <x14:conditionalFormatting xmlns:xm="http://schemas.microsoft.com/office/excel/2006/main">
          <x14:cfRule type="cellIs" priority="818" stopIfTrue="1" operator="equal" id="{FFFCEE6A-87CE-41EF-A2A6-9C6B4CA4FAE0}">
            <xm:f>Lijsten!$D$5</xm:f>
            <x14:dxf>
              <fill>
                <patternFill>
                  <bgColor rgb="FFFF5050"/>
                </patternFill>
              </fill>
            </x14:dxf>
          </x14:cfRule>
          <x14:cfRule type="cellIs" priority="819" stopIfTrue="1" operator="equal" id="{A866B4FC-38FD-4B55-BCD9-FE12C23DECE2}">
            <xm:f>Lijsten!$D$4</xm:f>
            <x14:dxf>
              <fill>
                <patternFill>
                  <bgColor theme="8" tint="0.59996337778862885"/>
                </patternFill>
              </fill>
            </x14:dxf>
          </x14:cfRule>
          <x14:cfRule type="cellIs" priority="820" stopIfTrue="1" operator="equal" id="{7BD2E107-5E06-464B-830F-1509ED6228D4}">
            <xm:f>Lijsten!$D$3</xm:f>
            <x14:dxf>
              <fill>
                <patternFill>
                  <bgColor rgb="FFFFCC99"/>
                </patternFill>
              </fill>
            </x14:dxf>
          </x14:cfRule>
          <x14:cfRule type="cellIs" priority="821" stopIfTrue="1" operator="equal" id="{47D2B0A3-55DF-4A11-9681-6E8A829F9255}">
            <xm:f>Lijsten!$D$2</xm:f>
            <x14:dxf>
              <fill>
                <patternFill>
                  <bgColor theme="9" tint="0.59996337778862885"/>
                </patternFill>
              </fill>
            </x14:dxf>
          </x14:cfRule>
          <xm:sqref>N11</xm:sqref>
        </x14:conditionalFormatting>
        <x14:conditionalFormatting xmlns:xm="http://schemas.microsoft.com/office/excel/2006/main">
          <x14:cfRule type="cellIs" priority="874" stopIfTrue="1" operator="equal" id="{DE2CB28E-70E0-4B88-B842-F7CA16CC867B}">
            <xm:f>Lijsten!$D$5</xm:f>
            <x14:dxf>
              <fill>
                <patternFill>
                  <bgColor rgb="FFFF5050"/>
                </patternFill>
              </fill>
            </x14:dxf>
          </x14:cfRule>
          <x14:cfRule type="cellIs" priority="875" stopIfTrue="1" operator="equal" id="{FB9CEE18-925C-4675-84B3-AB5D12682885}">
            <xm:f>Lijsten!$D$4</xm:f>
            <x14:dxf>
              <fill>
                <patternFill>
                  <bgColor theme="8" tint="0.59996337778862885"/>
                </patternFill>
              </fill>
            </x14:dxf>
          </x14:cfRule>
          <x14:cfRule type="cellIs" priority="876" stopIfTrue="1" operator="equal" id="{3161D8CE-6E76-45A0-8B15-37A34B0C6772}">
            <xm:f>Lijsten!$D$3</xm:f>
            <x14:dxf>
              <fill>
                <patternFill>
                  <bgColor rgb="FFFFCC99"/>
                </patternFill>
              </fill>
            </x14:dxf>
          </x14:cfRule>
          <x14:cfRule type="cellIs" priority="877" stopIfTrue="1" operator="equal" id="{16455CC3-72B1-46C3-9C26-14FF775E453C}">
            <xm:f>Lijsten!$D$2</xm:f>
            <x14:dxf>
              <fill>
                <patternFill>
                  <bgColor theme="9" tint="0.59996337778862885"/>
                </patternFill>
              </fill>
            </x14:dxf>
          </x14:cfRule>
          <xm:sqref>N14</xm:sqref>
        </x14:conditionalFormatting>
        <x14:conditionalFormatting xmlns:xm="http://schemas.microsoft.com/office/excel/2006/main">
          <x14:cfRule type="cellIs" priority="998" stopIfTrue="1" operator="equal" id="{22B6E76C-A109-4D4E-AB64-8F306E56DFF4}">
            <xm:f>Lijsten!$D$5</xm:f>
            <x14:dxf>
              <fill>
                <patternFill>
                  <bgColor rgb="FFFF5050"/>
                </patternFill>
              </fill>
            </x14:dxf>
          </x14:cfRule>
          <x14:cfRule type="cellIs" priority="999" stopIfTrue="1" operator="equal" id="{F928DF80-4F15-4CD8-A926-3F6DF9DFA569}">
            <xm:f>Lijsten!$D$4</xm:f>
            <x14:dxf>
              <fill>
                <patternFill>
                  <bgColor theme="8" tint="0.59996337778862885"/>
                </patternFill>
              </fill>
            </x14:dxf>
          </x14:cfRule>
          <x14:cfRule type="cellIs" priority="1000" stopIfTrue="1" operator="equal" id="{AAFCA242-DD44-4677-8351-1C0B96D36645}">
            <xm:f>Lijsten!$D$3</xm:f>
            <x14:dxf>
              <fill>
                <patternFill>
                  <bgColor rgb="FFFFCC99"/>
                </patternFill>
              </fill>
            </x14:dxf>
          </x14:cfRule>
          <x14:cfRule type="cellIs" priority="1001" stopIfTrue="1" operator="equal" id="{87B1F6CC-FB1A-4954-9D99-28180B4D3D95}">
            <xm:f>Lijsten!$D$2</xm:f>
            <x14:dxf>
              <fill>
                <patternFill>
                  <bgColor theme="9" tint="0.59996337778862885"/>
                </patternFill>
              </fill>
            </x14:dxf>
          </x14:cfRule>
          <xm:sqref>N27 N183</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Lijsten!$A$2:$A$3</xm:f>
          </x14:formula1>
          <xm:sqref>A195:A237</xm:sqref>
        </x14:dataValidation>
        <x14:dataValidation type="list" allowBlank="1" showInputMessage="1" showErrorMessage="1">
          <x14:formula1>
            <xm:f>Lijsten!$B$2:$B$7</xm:f>
          </x14:formula1>
          <xm:sqref>B195:B237</xm:sqref>
        </x14:dataValidation>
        <x14:dataValidation type="list" allowBlank="1" showInputMessage="1" showErrorMessage="1">
          <x14:formula1>
            <xm:f>Lijsten!$C$2:$C$5</xm:f>
          </x14:formula1>
          <xm:sqref>E190:G237 H195:I237</xm:sqref>
        </x14:dataValidation>
        <x14:dataValidation type="list" allowBlank="1" showInputMessage="1" showErrorMessage="1">
          <x14:formula1>
            <xm:f>Lijsten!$E$2:$E$6</xm:f>
          </x14:formula1>
          <xm:sqref>J190:M254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activeCell="B4" sqref="B4"/>
    </sheetView>
  </sheetViews>
  <sheetFormatPr defaultColWidth="8.85546875" defaultRowHeight="15" x14ac:dyDescent="0.25"/>
  <cols>
    <col min="1" max="1" width="8.42578125" customWidth="1"/>
    <col min="2" max="3" width="26.85546875" customWidth="1"/>
    <col min="4" max="4" width="17.85546875" customWidth="1"/>
    <col min="5" max="5" width="30.140625" customWidth="1"/>
  </cols>
  <sheetData>
    <row r="1" spans="1:5" ht="30.75" customHeight="1" x14ac:dyDescent="0.25">
      <c r="A1" s="1" t="s">
        <v>23</v>
      </c>
      <c r="B1" s="1" t="s">
        <v>25</v>
      </c>
      <c r="C1" s="1" t="s">
        <v>33</v>
      </c>
      <c r="D1" s="1" t="s">
        <v>65</v>
      </c>
      <c r="E1" s="1" t="s">
        <v>51</v>
      </c>
    </row>
    <row r="2" spans="1:5" x14ac:dyDescent="0.25">
      <c r="A2" t="s">
        <v>94</v>
      </c>
      <c r="B2" t="s">
        <v>98</v>
      </c>
      <c r="C2" t="s">
        <v>161</v>
      </c>
      <c r="D2" s="2" t="s">
        <v>489</v>
      </c>
      <c r="E2" s="2" t="s">
        <v>139</v>
      </c>
    </row>
    <row r="3" spans="1:5" x14ac:dyDescent="0.25">
      <c r="A3" t="s">
        <v>116</v>
      </c>
      <c r="B3" t="s">
        <v>159</v>
      </c>
      <c r="C3" t="s">
        <v>306</v>
      </c>
      <c r="D3" s="3" t="s">
        <v>490</v>
      </c>
      <c r="E3" s="3" t="s">
        <v>491</v>
      </c>
    </row>
    <row r="4" spans="1:5" x14ac:dyDescent="0.25">
      <c r="B4" t="s">
        <v>211</v>
      </c>
      <c r="C4" t="s">
        <v>101</v>
      </c>
      <c r="D4" s="4" t="s">
        <v>492</v>
      </c>
      <c r="E4" s="3" t="s">
        <v>493</v>
      </c>
    </row>
    <row r="5" spans="1:5" x14ac:dyDescent="0.25">
      <c r="B5" t="s">
        <v>296</v>
      </c>
      <c r="C5" t="s">
        <v>214</v>
      </c>
      <c r="D5" s="5" t="s">
        <v>494</v>
      </c>
      <c r="E5" s="4" t="s">
        <v>495</v>
      </c>
    </row>
    <row r="6" spans="1:5" x14ac:dyDescent="0.25">
      <c r="B6" t="s">
        <v>324</v>
      </c>
      <c r="E6" s="5" t="s">
        <v>496</v>
      </c>
    </row>
    <row r="7" spans="1:5" x14ac:dyDescent="0.25">
      <c r="B7" t="s">
        <v>477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1"/>
  <sheetViews>
    <sheetView topLeftCell="C1" workbookViewId="0">
      <pane ySplit="1" topLeftCell="A2" activePane="bottomLeft" state="frozen"/>
      <selection pane="bottomLeft" activeCell="D4" sqref="D4"/>
    </sheetView>
  </sheetViews>
  <sheetFormatPr defaultColWidth="8.85546875" defaultRowHeight="15" x14ac:dyDescent="0.25"/>
  <cols>
    <col min="2" max="2" width="27.42578125" customWidth="1"/>
    <col min="3" max="3" width="23" customWidth="1"/>
    <col min="4" max="4" width="75.85546875" customWidth="1"/>
    <col min="5" max="5" width="17.85546875" customWidth="1"/>
    <col min="6" max="6" width="18.42578125" customWidth="1"/>
    <col min="7" max="7" width="16.42578125" customWidth="1"/>
    <col min="8" max="8" width="62.42578125" customWidth="1"/>
  </cols>
  <sheetData>
    <row r="1" spans="1:8" x14ac:dyDescent="0.25">
      <c r="A1" s="9" t="s">
        <v>55</v>
      </c>
      <c r="B1" s="9" t="s">
        <v>57</v>
      </c>
      <c r="C1" s="9" t="s">
        <v>59</v>
      </c>
      <c r="D1" s="9" t="s">
        <v>61</v>
      </c>
      <c r="E1" s="9" t="s">
        <v>63</v>
      </c>
      <c r="F1" s="9" t="s">
        <v>65</v>
      </c>
      <c r="G1" s="9" t="s">
        <v>67</v>
      </c>
      <c r="H1" s="9" t="s">
        <v>69</v>
      </c>
    </row>
    <row r="2" spans="1:8" x14ac:dyDescent="0.25">
      <c r="A2">
        <v>1</v>
      </c>
      <c r="B2" t="s">
        <v>497</v>
      </c>
      <c r="C2" t="s">
        <v>498</v>
      </c>
      <c r="D2" t="s">
        <v>499</v>
      </c>
      <c r="E2" t="s">
        <v>500</v>
      </c>
      <c r="F2" s="8" t="s">
        <v>494</v>
      </c>
      <c r="H2" t="s">
        <v>501</v>
      </c>
    </row>
    <row r="3" spans="1:8" x14ac:dyDescent="0.25">
      <c r="A3">
        <f>IF(B3&gt;0,A2+1,"")</f>
        <v>2</v>
      </c>
      <c r="B3" t="s">
        <v>497</v>
      </c>
      <c r="C3" t="s">
        <v>498</v>
      </c>
      <c r="D3" t="s">
        <v>502</v>
      </c>
      <c r="E3" t="s">
        <v>500</v>
      </c>
      <c r="F3" s="8" t="s">
        <v>494</v>
      </c>
      <c r="H3" t="s">
        <v>503</v>
      </c>
    </row>
    <row r="4" spans="1:8" x14ac:dyDescent="0.25">
      <c r="A4">
        <f t="shared" ref="A4:A67" si="0">IF(B4&gt;0,A3+1,"")</f>
        <v>3</v>
      </c>
      <c r="B4" t="s">
        <v>497</v>
      </c>
      <c r="C4" t="s">
        <v>498</v>
      </c>
      <c r="D4" t="s">
        <v>504</v>
      </c>
      <c r="E4" t="s">
        <v>500</v>
      </c>
      <c r="F4" s="8" t="s">
        <v>494</v>
      </c>
      <c r="H4" t="s">
        <v>505</v>
      </c>
    </row>
    <row r="5" spans="1:8" x14ac:dyDescent="0.25">
      <c r="A5" t="str">
        <f t="shared" si="0"/>
        <v/>
      </c>
      <c r="F5" s="8"/>
    </row>
    <row r="6" spans="1:8" x14ac:dyDescent="0.25">
      <c r="A6" t="str">
        <f t="shared" si="0"/>
        <v/>
      </c>
      <c r="F6" s="8"/>
    </row>
    <row r="7" spans="1:8" x14ac:dyDescent="0.25">
      <c r="A7" t="str">
        <f t="shared" si="0"/>
        <v/>
      </c>
      <c r="F7" s="8"/>
    </row>
    <row r="8" spans="1:8" x14ac:dyDescent="0.25">
      <c r="A8" t="str">
        <f t="shared" si="0"/>
        <v/>
      </c>
      <c r="F8" s="8"/>
    </row>
    <row r="9" spans="1:8" x14ac:dyDescent="0.25">
      <c r="A9" t="str">
        <f t="shared" si="0"/>
        <v/>
      </c>
      <c r="F9" s="8"/>
    </row>
    <row r="10" spans="1:8" x14ac:dyDescent="0.25">
      <c r="A10" t="str">
        <f t="shared" si="0"/>
        <v/>
      </c>
      <c r="F10" s="8"/>
    </row>
    <row r="11" spans="1:8" x14ac:dyDescent="0.25">
      <c r="A11" t="str">
        <f t="shared" si="0"/>
        <v/>
      </c>
      <c r="F11" s="8"/>
    </row>
    <row r="12" spans="1:8" x14ac:dyDescent="0.25">
      <c r="A12" t="str">
        <f t="shared" si="0"/>
        <v/>
      </c>
      <c r="F12" s="8"/>
    </row>
    <row r="13" spans="1:8" x14ac:dyDescent="0.25">
      <c r="A13" t="str">
        <f t="shared" si="0"/>
        <v/>
      </c>
      <c r="F13" s="8"/>
    </row>
    <row r="14" spans="1:8" x14ac:dyDescent="0.25">
      <c r="A14" t="str">
        <f t="shared" si="0"/>
        <v/>
      </c>
      <c r="F14" s="8"/>
    </row>
    <row r="15" spans="1:8" x14ac:dyDescent="0.25">
      <c r="A15" t="str">
        <f t="shared" si="0"/>
        <v/>
      </c>
      <c r="F15" s="8"/>
    </row>
    <row r="16" spans="1:8" x14ac:dyDescent="0.25">
      <c r="A16" t="str">
        <f t="shared" si="0"/>
        <v/>
      </c>
      <c r="F16" s="8"/>
    </row>
    <row r="17" spans="1:6" x14ac:dyDescent="0.25">
      <c r="A17" t="str">
        <f t="shared" si="0"/>
        <v/>
      </c>
      <c r="F17" s="8"/>
    </row>
    <row r="18" spans="1:6" x14ac:dyDescent="0.25">
      <c r="A18" t="str">
        <f t="shared" si="0"/>
        <v/>
      </c>
      <c r="F18" s="8"/>
    </row>
    <row r="19" spans="1:6" x14ac:dyDescent="0.25">
      <c r="A19" t="str">
        <f t="shared" si="0"/>
        <v/>
      </c>
      <c r="F19" s="8"/>
    </row>
    <row r="20" spans="1:6" x14ac:dyDescent="0.25">
      <c r="A20" t="str">
        <f t="shared" si="0"/>
        <v/>
      </c>
      <c r="F20" s="8"/>
    </row>
    <row r="21" spans="1:6" x14ac:dyDescent="0.25">
      <c r="A21" t="str">
        <f t="shared" si="0"/>
        <v/>
      </c>
      <c r="F21" s="8"/>
    </row>
    <row r="22" spans="1:6" x14ac:dyDescent="0.25">
      <c r="A22" t="str">
        <f t="shared" si="0"/>
        <v/>
      </c>
      <c r="F22" s="8"/>
    </row>
    <row r="23" spans="1:6" x14ac:dyDescent="0.25">
      <c r="A23" t="str">
        <f t="shared" si="0"/>
        <v/>
      </c>
      <c r="F23" s="8"/>
    </row>
    <row r="24" spans="1:6" x14ac:dyDescent="0.25">
      <c r="A24" t="str">
        <f t="shared" si="0"/>
        <v/>
      </c>
      <c r="F24" s="8"/>
    </row>
    <row r="25" spans="1:6" x14ac:dyDescent="0.25">
      <c r="A25" t="str">
        <f t="shared" si="0"/>
        <v/>
      </c>
      <c r="F25" s="8"/>
    </row>
    <row r="26" spans="1:6" x14ac:dyDescent="0.25">
      <c r="A26" t="str">
        <f t="shared" si="0"/>
        <v/>
      </c>
      <c r="F26" s="8"/>
    </row>
    <row r="27" spans="1:6" x14ac:dyDescent="0.25">
      <c r="A27" t="str">
        <f t="shared" si="0"/>
        <v/>
      </c>
      <c r="F27" s="8"/>
    </row>
    <row r="28" spans="1:6" x14ac:dyDescent="0.25">
      <c r="A28" t="str">
        <f t="shared" si="0"/>
        <v/>
      </c>
      <c r="F28" s="8"/>
    </row>
    <row r="29" spans="1:6" x14ac:dyDescent="0.25">
      <c r="A29" t="str">
        <f t="shared" si="0"/>
        <v/>
      </c>
      <c r="F29" s="8"/>
    </row>
    <row r="30" spans="1:6" x14ac:dyDescent="0.25">
      <c r="A30" t="str">
        <f t="shared" si="0"/>
        <v/>
      </c>
      <c r="F30" s="8"/>
    </row>
    <row r="31" spans="1:6" x14ac:dyDescent="0.25">
      <c r="A31" t="str">
        <f t="shared" si="0"/>
        <v/>
      </c>
      <c r="F31" s="8"/>
    </row>
    <row r="32" spans="1:6" x14ac:dyDescent="0.25">
      <c r="A32" t="str">
        <f t="shared" si="0"/>
        <v/>
      </c>
      <c r="F32" s="8"/>
    </row>
    <row r="33" spans="1:6" x14ac:dyDescent="0.25">
      <c r="A33" t="str">
        <f t="shared" si="0"/>
        <v/>
      </c>
      <c r="F33" s="8"/>
    </row>
    <row r="34" spans="1:6" x14ac:dyDescent="0.25">
      <c r="A34" t="str">
        <f t="shared" si="0"/>
        <v/>
      </c>
      <c r="F34" s="8"/>
    </row>
    <row r="35" spans="1:6" x14ac:dyDescent="0.25">
      <c r="A35" t="str">
        <f t="shared" si="0"/>
        <v/>
      </c>
      <c r="F35" s="8"/>
    </row>
    <row r="36" spans="1:6" x14ac:dyDescent="0.25">
      <c r="A36" t="str">
        <f t="shared" si="0"/>
        <v/>
      </c>
      <c r="F36" s="8"/>
    </row>
    <row r="37" spans="1:6" x14ac:dyDescent="0.25">
      <c r="A37" t="str">
        <f t="shared" si="0"/>
        <v/>
      </c>
      <c r="F37" s="8"/>
    </row>
    <row r="38" spans="1:6" x14ac:dyDescent="0.25">
      <c r="A38" t="str">
        <f t="shared" si="0"/>
        <v/>
      </c>
      <c r="F38" s="8"/>
    </row>
    <row r="39" spans="1:6" x14ac:dyDescent="0.25">
      <c r="A39" t="str">
        <f t="shared" si="0"/>
        <v/>
      </c>
      <c r="F39" s="8"/>
    </row>
    <row r="40" spans="1:6" x14ac:dyDescent="0.25">
      <c r="A40" t="str">
        <f t="shared" si="0"/>
        <v/>
      </c>
      <c r="F40" s="8"/>
    </row>
    <row r="41" spans="1:6" x14ac:dyDescent="0.25">
      <c r="A41" t="str">
        <f t="shared" si="0"/>
        <v/>
      </c>
      <c r="F41" s="8"/>
    </row>
    <row r="42" spans="1:6" x14ac:dyDescent="0.25">
      <c r="A42" t="str">
        <f t="shared" si="0"/>
        <v/>
      </c>
      <c r="F42" s="8"/>
    </row>
    <row r="43" spans="1:6" x14ac:dyDescent="0.25">
      <c r="A43" t="str">
        <f t="shared" si="0"/>
        <v/>
      </c>
      <c r="F43" s="8"/>
    </row>
    <row r="44" spans="1:6" x14ac:dyDescent="0.25">
      <c r="A44" t="str">
        <f t="shared" si="0"/>
        <v/>
      </c>
      <c r="F44" s="8"/>
    </row>
    <row r="45" spans="1:6" x14ac:dyDescent="0.25">
      <c r="A45" t="str">
        <f t="shared" si="0"/>
        <v/>
      </c>
      <c r="F45" s="8"/>
    </row>
    <row r="46" spans="1:6" x14ac:dyDescent="0.25">
      <c r="A46" t="str">
        <f t="shared" si="0"/>
        <v/>
      </c>
      <c r="F46" s="8"/>
    </row>
    <row r="47" spans="1:6" x14ac:dyDescent="0.25">
      <c r="A47" t="str">
        <f t="shared" si="0"/>
        <v/>
      </c>
      <c r="F47" s="8"/>
    </row>
    <row r="48" spans="1:6" x14ac:dyDescent="0.25">
      <c r="A48" t="str">
        <f t="shared" si="0"/>
        <v/>
      </c>
      <c r="F48" s="8"/>
    </row>
    <row r="49" spans="1:6" x14ac:dyDescent="0.25">
      <c r="A49" t="str">
        <f t="shared" si="0"/>
        <v/>
      </c>
      <c r="F49" s="8"/>
    </row>
    <row r="50" spans="1:6" x14ac:dyDescent="0.25">
      <c r="A50" t="str">
        <f t="shared" si="0"/>
        <v/>
      </c>
      <c r="F50" s="8"/>
    </row>
    <row r="51" spans="1:6" x14ac:dyDescent="0.25">
      <c r="A51" t="str">
        <f t="shared" si="0"/>
        <v/>
      </c>
      <c r="F51" s="8"/>
    </row>
    <row r="52" spans="1:6" x14ac:dyDescent="0.25">
      <c r="A52" t="str">
        <f t="shared" si="0"/>
        <v/>
      </c>
      <c r="F52" s="8"/>
    </row>
    <row r="53" spans="1:6" x14ac:dyDescent="0.25">
      <c r="A53" t="str">
        <f t="shared" si="0"/>
        <v/>
      </c>
      <c r="F53" s="8"/>
    </row>
    <row r="54" spans="1:6" x14ac:dyDescent="0.25">
      <c r="A54" t="str">
        <f t="shared" si="0"/>
        <v/>
      </c>
      <c r="F54" s="8"/>
    </row>
    <row r="55" spans="1:6" x14ac:dyDescent="0.25">
      <c r="A55" t="str">
        <f t="shared" si="0"/>
        <v/>
      </c>
      <c r="F55" s="8"/>
    </row>
    <row r="56" spans="1:6" x14ac:dyDescent="0.25">
      <c r="A56" t="str">
        <f t="shared" si="0"/>
        <v/>
      </c>
      <c r="F56" s="8"/>
    </row>
    <row r="57" spans="1:6" x14ac:dyDescent="0.25">
      <c r="A57" t="str">
        <f t="shared" si="0"/>
        <v/>
      </c>
      <c r="F57" s="8"/>
    </row>
    <row r="58" spans="1:6" x14ac:dyDescent="0.25">
      <c r="A58" t="str">
        <f t="shared" si="0"/>
        <v/>
      </c>
      <c r="F58" s="8"/>
    </row>
    <row r="59" spans="1:6" x14ac:dyDescent="0.25">
      <c r="A59" t="str">
        <f t="shared" si="0"/>
        <v/>
      </c>
      <c r="F59" s="8"/>
    </row>
    <row r="60" spans="1:6" x14ac:dyDescent="0.25">
      <c r="A60" t="str">
        <f t="shared" si="0"/>
        <v/>
      </c>
      <c r="F60" s="8"/>
    </row>
    <row r="61" spans="1:6" x14ac:dyDescent="0.25">
      <c r="A61" t="str">
        <f t="shared" si="0"/>
        <v/>
      </c>
      <c r="F61" s="8"/>
    </row>
    <row r="62" spans="1:6" x14ac:dyDescent="0.25">
      <c r="A62" t="str">
        <f t="shared" si="0"/>
        <v/>
      </c>
      <c r="F62" s="8"/>
    </row>
    <row r="63" spans="1:6" x14ac:dyDescent="0.25">
      <c r="A63" t="str">
        <f t="shared" si="0"/>
        <v/>
      </c>
      <c r="F63" s="8"/>
    </row>
    <row r="64" spans="1:6" x14ac:dyDescent="0.25">
      <c r="A64" t="str">
        <f t="shared" si="0"/>
        <v/>
      </c>
      <c r="F64" s="8"/>
    </row>
    <row r="65" spans="1:6" x14ac:dyDescent="0.25">
      <c r="A65" t="str">
        <f t="shared" si="0"/>
        <v/>
      </c>
      <c r="F65" s="8"/>
    </row>
    <row r="66" spans="1:6" x14ac:dyDescent="0.25">
      <c r="A66" t="str">
        <f t="shared" si="0"/>
        <v/>
      </c>
      <c r="F66" s="8"/>
    </row>
    <row r="67" spans="1:6" x14ac:dyDescent="0.25">
      <c r="A67" t="str">
        <f t="shared" si="0"/>
        <v/>
      </c>
      <c r="F67" s="8"/>
    </row>
    <row r="68" spans="1:6" x14ac:dyDescent="0.25">
      <c r="A68" t="str">
        <f t="shared" ref="A68:A100" si="1">IF(B68&gt;0,A67+1,"")</f>
        <v/>
      </c>
      <c r="F68" s="8"/>
    </row>
    <row r="69" spans="1:6" x14ac:dyDescent="0.25">
      <c r="A69" t="str">
        <f t="shared" si="1"/>
        <v/>
      </c>
      <c r="F69" s="8"/>
    </row>
    <row r="70" spans="1:6" x14ac:dyDescent="0.25">
      <c r="A70" t="str">
        <f t="shared" si="1"/>
        <v/>
      </c>
      <c r="F70" s="8"/>
    </row>
    <row r="71" spans="1:6" x14ac:dyDescent="0.25">
      <c r="A71" t="str">
        <f t="shared" si="1"/>
        <v/>
      </c>
      <c r="F71" s="8"/>
    </row>
    <row r="72" spans="1:6" x14ac:dyDescent="0.25">
      <c r="A72" t="str">
        <f t="shared" si="1"/>
        <v/>
      </c>
      <c r="F72" s="8"/>
    </row>
    <row r="73" spans="1:6" x14ac:dyDescent="0.25">
      <c r="A73" t="str">
        <f t="shared" si="1"/>
        <v/>
      </c>
      <c r="F73" s="8"/>
    </row>
    <row r="74" spans="1:6" x14ac:dyDescent="0.25">
      <c r="A74" t="str">
        <f t="shared" si="1"/>
        <v/>
      </c>
      <c r="F74" s="8"/>
    </row>
    <row r="75" spans="1:6" x14ac:dyDescent="0.25">
      <c r="A75" t="str">
        <f t="shared" si="1"/>
        <v/>
      </c>
      <c r="F75" s="8"/>
    </row>
    <row r="76" spans="1:6" x14ac:dyDescent="0.25">
      <c r="A76" t="str">
        <f t="shared" si="1"/>
        <v/>
      </c>
      <c r="F76" s="8"/>
    </row>
    <row r="77" spans="1:6" x14ac:dyDescent="0.25">
      <c r="A77" t="str">
        <f t="shared" si="1"/>
        <v/>
      </c>
      <c r="F77" s="8"/>
    </row>
    <row r="78" spans="1:6" x14ac:dyDescent="0.25">
      <c r="A78" t="str">
        <f t="shared" si="1"/>
        <v/>
      </c>
      <c r="F78" s="8"/>
    </row>
    <row r="79" spans="1:6" x14ac:dyDescent="0.25">
      <c r="A79" t="str">
        <f t="shared" si="1"/>
        <v/>
      </c>
      <c r="F79" s="8"/>
    </row>
    <row r="80" spans="1:6" x14ac:dyDescent="0.25">
      <c r="A80" t="str">
        <f t="shared" si="1"/>
        <v/>
      </c>
      <c r="F80" s="8"/>
    </row>
    <row r="81" spans="1:6" x14ac:dyDescent="0.25">
      <c r="A81" t="str">
        <f t="shared" si="1"/>
        <v/>
      </c>
      <c r="F81" s="8"/>
    </row>
    <row r="82" spans="1:6" x14ac:dyDescent="0.25">
      <c r="A82" t="str">
        <f t="shared" si="1"/>
        <v/>
      </c>
      <c r="F82" s="8"/>
    </row>
    <row r="83" spans="1:6" x14ac:dyDescent="0.25">
      <c r="A83" t="str">
        <f t="shared" si="1"/>
        <v/>
      </c>
      <c r="F83" s="8"/>
    </row>
    <row r="84" spans="1:6" x14ac:dyDescent="0.25">
      <c r="A84" t="str">
        <f t="shared" si="1"/>
        <v/>
      </c>
      <c r="F84" s="8"/>
    </row>
    <row r="85" spans="1:6" x14ac:dyDescent="0.25">
      <c r="A85" t="str">
        <f t="shared" si="1"/>
        <v/>
      </c>
      <c r="F85" s="8"/>
    </row>
    <row r="86" spans="1:6" x14ac:dyDescent="0.25">
      <c r="A86" t="str">
        <f t="shared" si="1"/>
        <v/>
      </c>
      <c r="F86" s="8"/>
    </row>
    <row r="87" spans="1:6" x14ac:dyDescent="0.25">
      <c r="A87" t="str">
        <f t="shared" si="1"/>
        <v/>
      </c>
      <c r="F87" s="8"/>
    </row>
    <row r="88" spans="1:6" x14ac:dyDescent="0.25">
      <c r="A88" t="str">
        <f t="shared" si="1"/>
        <v/>
      </c>
      <c r="F88" s="8"/>
    </row>
    <row r="89" spans="1:6" x14ac:dyDescent="0.25">
      <c r="A89" t="str">
        <f t="shared" si="1"/>
        <v/>
      </c>
      <c r="F89" s="8"/>
    </row>
    <row r="90" spans="1:6" x14ac:dyDescent="0.25">
      <c r="A90" t="str">
        <f t="shared" si="1"/>
        <v/>
      </c>
      <c r="F90" s="8"/>
    </row>
    <row r="91" spans="1:6" x14ac:dyDescent="0.25">
      <c r="A91" t="str">
        <f t="shared" si="1"/>
        <v/>
      </c>
      <c r="F91" s="8"/>
    </row>
    <row r="92" spans="1:6" x14ac:dyDescent="0.25">
      <c r="A92" t="str">
        <f t="shared" si="1"/>
        <v/>
      </c>
      <c r="F92" s="8"/>
    </row>
    <row r="93" spans="1:6" x14ac:dyDescent="0.25">
      <c r="A93" t="str">
        <f t="shared" si="1"/>
        <v/>
      </c>
      <c r="F93" s="8"/>
    </row>
    <row r="94" spans="1:6" x14ac:dyDescent="0.25">
      <c r="A94" t="str">
        <f t="shared" si="1"/>
        <v/>
      </c>
      <c r="F94" s="8"/>
    </row>
    <row r="95" spans="1:6" x14ac:dyDescent="0.25">
      <c r="A95" t="str">
        <f t="shared" si="1"/>
        <v/>
      </c>
      <c r="F95" s="8"/>
    </row>
    <row r="96" spans="1:6" x14ac:dyDescent="0.25">
      <c r="A96" t="str">
        <f t="shared" si="1"/>
        <v/>
      </c>
      <c r="F96" s="8"/>
    </row>
    <row r="97" spans="1:8" x14ac:dyDescent="0.25">
      <c r="A97" t="str">
        <f t="shared" si="1"/>
        <v/>
      </c>
      <c r="F97" s="8"/>
    </row>
    <row r="98" spans="1:8" x14ac:dyDescent="0.25">
      <c r="A98" t="str">
        <f t="shared" si="1"/>
        <v/>
      </c>
      <c r="F98" s="8"/>
    </row>
    <row r="99" spans="1:8" x14ac:dyDescent="0.25">
      <c r="A99" t="str">
        <f t="shared" si="1"/>
        <v/>
      </c>
      <c r="F99" s="8"/>
    </row>
    <row r="100" spans="1:8" x14ac:dyDescent="0.25">
      <c r="A100" t="str">
        <f t="shared" si="1"/>
        <v/>
      </c>
      <c r="F100" s="8"/>
    </row>
    <row r="101" spans="1:8" x14ac:dyDescent="0.25">
      <c r="A101" s="6"/>
      <c r="B101" s="6"/>
      <c r="C101" s="6"/>
      <c r="D101" s="6"/>
      <c r="E101" s="6"/>
      <c r="F101" s="6"/>
      <c r="G101" s="6"/>
      <c r="H101" s="6"/>
    </row>
  </sheetData>
  <autoFilter ref="A1:H1"/>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1" stopIfTrue="1" operator="equal" id="{5F8A1129-FE1D-413A-ACC6-720F4311AD82}">
            <xm:f>Lijsten!$D$5</xm:f>
            <x14:dxf>
              <fill>
                <patternFill>
                  <bgColor rgb="FFFF5050"/>
                </patternFill>
              </fill>
            </x14:dxf>
          </x14:cfRule>
          <x14:cfRule type="cellIs" priority="2" stopIfTrue="1" operator="equal" id="{AD234F9F-E0C9-4E96-BA34-D54A7356DBF1}">
            <xm:f>Lijsten!$D$4</xm:f>
            <x14:dxf>
              <fill>
                <patternFill>
                  <bgColor theme="8" tint="0.59996337778862885"/>
                </patternFill>
              </fill>
            </x14:dxf>
          </x14:cfRule>
          <x14:cfRule type="cellIs" priority="3" stopIfTrue="1" operator="equal" id="{BAC84285-A918-40BC-9AE1-D8619A3C276A}">
            <xm:f>Lijsten!$D$3</xm:f>
            <x14:dxf>
              <fill>
                <patternFill>
                  <bgColor rgb="FFFFCC99"/>
                </patternFill>
              </fill>
            </x14:dxf>
          </x14:cfRule>
          <x14:cfRule type="cellIs" priority="4" stopIfTrue="1" operator="equal" id="{C5DFE05B-5BAD-40F7-963F-7B57D393C2D1}">
            <xm:f>Lijsten!$D$2</xm:f>
            <x14:dxf>
              <fill>
                <patternFill>
                  <bgColor theme="9" tint="0.59996337778862885"/>
                </patternFill>
              </fill>
            </x14:dxf>
          </x14:cfRule>
          <xm:sqref>F2:F100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Lijsten!$D$2:$D$5</xm:f>
          </x14:formula1>
          <xm:sqref>F2:F100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9"/>
  <sheetViews>
    <sheetView workbookViewId="0">
      <pane xSplit="1" ySplit="1" topLeftCell="B33" activePane="bottomRight" state="frozen"/>
      <selection pane="topRight" activeCell="B1" sqref="B1"/>
      <selection pane="bottomLeft" activeCell="A2" sqref="A2"/>
      <selection pane="bottomRight" activeCell="B18" sqref="B18"/>
    </sheetView>
  </sheetViews>
  <sheetFormatPr defaultColWidth="8.85546875" defaultRowHeight="15" x14ac:dyDescent="0.25"/>
  <cols>
    <col min="2" max="2" width="66.42578125" customWidth="1"/>
    <col min="3" max="3" width="31.42578125" customWidth="1"/>
    <col min="4" max="4" width="43.42578125" customWidth="1"/>
    <col min="5" max="5" width="13.42578125" bestFit="1" customWidth="1"/>
    <col min="6" max="6" width="20.42578125" bestFit="1" customWidth="1"/>
    <col min="7" max="7" width="113.42578125" bestFit="1" customWidth="1"/>
  </cols>
  <sheetData>
    <row r="1" spans="1:7" x14ac:dyDescent="0.25">
      <c r="A1" s="9" t="s">
        <v>55</v>
      </c>
      <c r="B1" s="9" t="s">
        <v>72</v>
      </c>
      <c r="C1" s="9" t="s">
        <v>74</v>
      </c>
      <c r="D1" s="9" t="s">
        <v>57</v>
      </c>
      <c r="E1" s="9" t="s">
        <v>506</v>
      </c>
      <c r="F1" s="9" t="s">
        <v>507</v>
      </c>
      <c r="G1" s="9" t="s">
        <v>69</v>
      </c>
    </row>
    <row r="2" spans="1:7" x14ac:dyDescent="0.25">
      <c r="A2">
        <v>1</v>
      </c>
      <c r="B2" t="s">
        <v>508</v>
      </c>
      <c r="C2" t="s">
        <v>509</v>
      </c>
      <c r="D2" t="s">
        <v>510</v>
      </c>
      <c r="E2" t="s">
        <v>500</v>
      </c>
      <c r="F2" t="s">
        <v>511</v>
      </c>
    </row>
    <row r="3" spans="1:7" x14ac:dyDescent="0.25">
      <c r="A3">
        <f>IF(B3&gt;0,A2+1,"")</f>
        <v>2</v>
      </c>
      <c r="B3" t="s">
        <v>512</v>
      </c>
      <c r="C3" t="s">
        <v>513</v>
      </c>
      <c r="D3" t="s">
        <v>510</v>
      </c>
      <c r="E3" t="s">
        <v>500</v>
      </c>
      <c r="F3" t="s">
        <v>514</v>
      </c>
    </row>
    <row r="4" spans="1:7" x14ac:dyDescent="0.25">
      <c r="A4">
        <f t="shared" ref="A4:A67" si="0">IF(B4&gt;0,A3+1,"")</f>
        <v>3</v>
      </c>
      <c r="B4" t="s">
        <v>515</v>
      </c>
      <c r="C4" t="s">
        <v>516</v>
      </c>
      <c r="D4" t="s">
        <v>497</v>
      </c>
      <c r="E4" t="s">
        <v>500</v>
      </c>
      <c r="F4" t="s">
        <v>514</v>
      </c>
      <c r="G4" t="s">
        <v>517</v>
      </c>
    </row>
    <row r="5" spans="1:7" x14ac:dyDescent="0.25">
      <c r="A5">
        <f t="shared" si="0"/>
        <v>4</v>
      </c>
      <c r="B5" t="s">
        <v>518</v>
      </c>
      <c r="C5" t="s">
        <v>519</v>
      </c>
      <c r="D5" t="s">
        <v>497</v>
      </c>
      <c r="E5" t="s">
        <v>500</v>
      </c>
      <c r="F5" t="s">
        <v>500</v>
      </c>
    </row>
    <row r="6" spans="1:7" x14ac:dyDescent="0.25">
      <c r="A6">
        <f t="shared" si="0"/>
        <v>5</v>
      </c>
      <c r="B6" t="s">
        <v>520</v>
      </c>
      <c r="C6" t="s">
        <v>521</v>
      </c>
      <c r="D6" t="s">
        <v>497</v>
      </c>
      <c r="E6" t="s">
        <v>500</v>
      </c>
      <c r="F6" t="s">
        <v>500</v>
      </c>
    </row>
    <row r="7" spans="1:7" x14ac:dyDescent="0.25">
      <c r="A7">
        <f t="shared" si="0"/>
        <v>6</v>
      </c>
      <c r="B7" t="s">
        <v>522</v>
      </c>
      <c r="C7" t="s">
        <v>523</v>
      </c>
      <c r="D7" t="s">
        <v>497</v>
      </c>
      <c r="E7" t="s">
        <v>500</v>
      </c>
      <c r="F7" t="s">
        <v>500</v>
      </c>
    </row>
    <row r="8" spans="1:7" x14ac:dyDescent="0.25">
      <c r="A8">
        <f t="shared" si="0"/>
        <v>7</v>
      </c>
      <c r="B8" t="s">
        <v>524</v>
      </c>
      <c r="C8" t="s">
        <v>525</v>
      </c>
      <c r="D8" t="s">
        <v>497</v>
      </c>
      <c r="E8" t="s">
        <v>500</v>
      </c>
      <c r="F8" t="s">
        <v>500</v>
      </c>
    </row>
    <row r="9" spans="1:7" x14ac:dyDescent="0.25">
      <c r="A9">
        <f t="shared" si="0"/>
        <v>8</v>
      </c>
      <c r="B9" t="s">
        <v>526</v>
      </c>
      <c r="C9" t="s">
        <v>527</v>
      </c>
      <c r="D9" t="s">
        <v>497</v>
      </c>
      <c r="E9" t="s">
        <v>528</v>
      </c>
      <c r="G9" t="s">
        <v>529</v>
      </c>
    </row>
    <row r="10" spans="1:7" s="16" customFormat="1" x14ac:dyDescent="0.25">
      <c r="A10" s="16">
        <f t="shared" si="0"/>
        <v>9</v>
      </c>
      <c r="B10" s="16" t="s">
        <v>530</v>
      </c>
      <c r="C10" s="16" t="s">
        <v>531</v>
      </c>
      <c r="D10" s="16" t="s">
        <v>497</v>
      </c>
      <c r="E10" s="16" t="s">
        <v>532</v>
      </c>
      <c r="F10" s="16" t="s">
        <v>532</v>
      </c>
      <c r="G10" s="16" t="s">
        <v>533</v>
      </c>
    </row>
    <row r="11" spans="1:7" x14ac:dyDescent="0.25">
      <c r="A11">
        <f t="shared" si="0"/>
        <v>10</v>
      </c>
      <c r="B11" t="s">
        <v>534</v>
      </c>
      <c r="C11" t="s">
        <v>535</v>
      </c>
      <c r="D11" t="s">
        <v>497</v>
      </c>
    </row>
    <row r="12" spans="1:7" x14ac:dyDescent="0.25">
      <c r="A12">
        <f t="shared" si="0"/>
        <v>11</v>
      </c>
      <c r="B12" t="s">
        <v>536</v>
      </c>
      <c r="C12" t="s">
        <v>537</v>
      </c>
      <c r="D12" t="s">
        <v>538</v>
      </c>
      <c r="E12" t="s">
        <v>500</v>
      </c>
      <c r="F12" t="s">
        <v>539</v>
      </c>
    </row>
    <row r="13" spans="1:7" x14ac:dyDescent="0.25">
      <c r="A13">
        <f t="shared" si="0"/>
        <v>12</v>
      </c>
      <c r="B13" t="s">
        <v>540</v>
      </c>
      <c r="C13" t="s">
        <v>541</v>
      </c>
      <c r="D13" t="s">
        <v>538</v>
      </c>
      <c r="E13" t="s">
        <v>500</v>
      </c>
      <c r="F13" t="s">
        <v>514</v>
      </c>
    </row>
    <row r="14" spans="1:7" x14ac:dyDescent="0.25">
      <c r="A14">
        <f t="shared" si="0"/>
        <v>13</v>
      </c>
      <c r="B14" t="s">
        <v>542</v>
      </c>
      <c r="C14" t="s">
        <v>543</v>
      </c>
      <c r="D14" t="s">
        <v>538</v>
      </c>
      <c r="E14" t="s">
        <v>500</v>
      </c>
      <c r="F14" t="s">
        <v>514</v>
      </c>
    </row>
    <row r="15" spans="1:7" x14ac:dyDescent="0.25">
      <c r="A15">
        <f t="shared" si="0"/>
        <v>14</v>
      </c>
      <c r="B15" t="s">
        <v>544</v>
      </c>
      <c r="C15" t="s">
        <v>545</v>
      </c>
      <c r="D15" t="s">
        <v>538</v>
      </c>
      <c r="E15" t="s">
        <v>500</v>
      </c>
      <c r="F15" t="s">
        <v>514</v>
      </c>
    </row>
    <row r="16" spans="1:7" x14ac:dyDescent="0.25">
      <c r="A16">
        <f t="shared" si="0"/>
        <v>15</v>
      </c>
      <c r="B16" t="s">
        <v>546</v>
      </c>
      <c r="C16" t="s">
        <v>547</v>
      </c>
      <c r="D16" t="s">
        <v>538</v>
      </c>
      <c r="E16" t="s">
        <v>500</v>
      </c>
      <c r="F16" t="s">
        <v>539</v>
      </c>
    </row>
    <row r="17" spans="1:7" x14ac:dyDescent="0.25">
      <c r="A17">
        <f t="shared" si="0"/>
        <v>16</v>
      </c>
      <c r="B17" t="s">
        <v>548</v>
      </c>
      <c r="C17" t="s">
        <v>549</v>
      </c>
      <c r="D17" t="s">
        <v>538</v>
      </c>
      <c r="E17" t="s">
        <v>500</v>
      </c>
      <c r="F17" t="s">
        <v>514</v>
      </c>
    </row>
    <row r="18" spans="1:7" x14ac:dyDescent="0.25">
      <c r="A18">
        <f t="shared" si="0"/>
        <v>17</v>
      </c>
      <c r="B18" t="s">
        <v>550</v>
      </c>
      <c r="C18" t="s">
        <v>551</v>
      </c>
      <c r="D18" t="s">
        <v>538</v>
      </c>
      <c r="E18" t="s">
        <v>500</v>
      </c>
      <c r="F18" t="s">
        <v>514</v>
      </c>
    </row>
    <row r="19" spans="1:7" x14ac:dyDescent="0.25">
      <c r="A19">
        <f t="shared" si="0"/>
        <v>18</v>
      </c>
      <c r="B19" t="s">
        <v>552</v>
      </c>
      <c r="C19" t="s">
        <v>553</v>
      </c>
      <c r="D19" t="s">
        <v>538</v>
      </c>
      <c r="E19" t="s">
        <v>500</v>
      </c>
      <c r="F19" t="s">
        <v>514</v>
      </c>
    </row>
    <row r="20" spans="1:7" x14ac:dyDescent="0.25">
      <c r="A20">
        <f t="shared" si="0"/>
        <v>19</v>
      </c>
      <c r="B20" t="s">
        <v>554</v>
      </c>
      <c r="C20" t="s">
        <v>555</v>
      </c>
      <c r="D20" t="s">
        <v>538</v>
      </c>
      <c r="E20" t="s">
        <v>500</v>
      </c>
      <c r="F20" t="s">
        <v>514</v>
      </c>
    </row>
    <row r="21" spans="1:7" x14ac:dyDescent="0.25">
      <c r="A21">
        <f t="shared" si="0"/>
        <v>20</v>
      </c>
      <c r="B21" t="s">
        <v>556</v>
      </c>
      <c r="C21" t="s">
        <v>557</v>
      </c>
      <c r="D21" t="s">
        <v>538</v>
      </c>
      <c r="E21" t="s">
        <v>500</v>
      </c>
      <c r="F21" t="s">
        <v>514</v>
      </c>
    </row>
    <row r="22" spans="1:7" x14ac:dyDescent="0.25">
      <c r="A22">
        <f t="shared" si="0"/>
        <v>21</v>
      </c>
      <c r="B22" t="s">
        <v>558</v>
      </c>
      <c r="C22" t="s">
        <v>559</v>
      </c>
      <c r="D22" t="s">
        <v>560</v>
      </c>
      <c r="E22" t="s">
        <v>500</v>
      </c>
      <c r="F22" t="s">
        <v>539</v>
      </c>
    </row>
    <row r="23" spans="1:7" x14ac:dyDescent="0.25">
      <c r="A23">
        <f t="shared" si="0"/>
        <v>22</v>
      </c>
      <c r="B23" t="s">
        <v>561</v>
      </c>
      <c r="C23" t="s">
        <v>562</v>
      </c>
      <c r="D23" t="s">
        <v>560</v>
      </c>
      <c r="E23" t="s">
        <v>500</v>
      </c>
      <c r="F23" t="s">
        <v>514</v>
      </c>
    </row>
    <row r="24" spans="1:7" x14ac:dyDescent="0.25">
      <c r="A24">
        <f t="shared" si="0"/>
        <v>23</v>
      </c>
      <c r="B24" t="s">
        <v>563</v>
      </c>
      <c r="C24" t="s">
        <v>564</v>
      </c>
      <c r="D24" t="s">
        <v>560</v>
      </c>
      <c r="E24" t="s">
        <v>500</v>
      </c>
      <c r="F24" t="s">
        <v>500</v>
      </c>
    </row>
    <row r="25" spans="1:7" x14ac:dyDescent="0.25">
      <c r="A25">
        <f t="shared" si="0"/>
        <v>24</v>
      </c>
      <c r="B25" t="s">
        <v>565</v>
      </c>
      <c r="C25" t="s">
        <v>566</v>
      </c>
      <c r="D25" t="s">
        <v>560</v>
      </c>
      <c r="E25" t="s">
        <v>500</v>
      </c>
      <c r="F25" t="s">
        <v>514</v>
      </c>
      <c r="G25" t="s">
        <v>567</v>
      </c>
    </row>
    <row r="26" spans="1:7" x14ac:dyDescent="0.25">
      <c r="A26">
        <f t="shared" si="0"/>
        <v>25</v>
      </c>
      <c r="B26" t="s">
        <v>568</v>
      </c>
      <c r="C26" t="s">
        <v>569</v>
      </c>
      <c r="D26" t="s">
        <v>560</v>
      </c>
      <c r="E26" t="s">
        <v>500</v>
      </c>
      <c r="F26" t="s">
        <v>514</v>
      </c>
    </row>
    <row r="27" spans="1:7" x14ac:dyDescent="0.25">
      <c r="A27">
        <f t="shared" si="0"/>
        <v>26</v>
      </c>
      <c r="B27" t="s">
        <v>570</v>
      </c>
      <c r="C27" t="s">
        <v>571</v>
      </c>
      <c r="D27" t="s">
        <v>572</v>
      </c>
      <c r="E27" t="s">
        <v>573</v>
      </c>
      <c r="F27" t="s">
        <v>574</v>
      </c>
      <c r="G27" t="s">
        <v>567</v>
      </c>
    </row>
    <row r="28" spans="1:7" x14ac:dyDescent="0.25">
      <c r="A28">
        <f t="shared" si="0"/>
        <v>27</v>
      </c>
      <c r="B28" t="s">
        <v>575</v>
      </c>
      <c r="C28" t="s">
        <v>576</v>
      </c>
      <c r="D28" t="s">
        <v>572</v>
      </c>
      <c r="E28" t="s">
        <v>500</v>
      </c>
      <c r="F28" t="s">
        <v>577</v>
      </c>
      <c r="G28" t="s">
        <v>567</v>
      </c>
    </row>
    <row r="29" spans="1:7" x14ac:dyDescent="0.25">
      <c r="A29">
        <f t="shared" si="0"/>
        <v>28</v>
      </c>
      <c r="B29" t="s">
        <v>578</v>
      </c>
      <c r="C29" t="s">
        <v>579</v>
      </c>
      <c r="D29" t="s">
        <v>572</v>
      </c>
      <c r="E29" t="s">
        <v>500</v>
      </c>
      <c r="F29" t="s">
        <v>514</v>
      </c>
      <c r="G29" t="s">
        <v>567</v>
      </c>
    </row>
    <row r="30" spans="1:7" x14ac:dyDescent="0.25">
      <c r="A30">
        <f t="shared" si="0"/>
        <v>29</v>
      </c>
      <c r="B30" t="s">
        <v>580</v>
      </c>
      <c r="C30" t="s">
        <v>581</v>
      </c>
      <c r="D30" t="s">
        <v>582</v>
      </c>
      <c r="E30" t="s">
        <v>500</v>
      </c>
      <c r="F30" t="s">
        <v>500</v>
      </c>
    </row>
    <row r="31" spans="1:7" x14ac:dyDescent="0.25">
      <c r="A31">
        <f t="shared" si="0"/>
        <v>30</v>
      </c>
      <c r="B31" t="s">
        <v>583</v>
      </c>
      <c r="C31" t="s">
        <v>584</v>
      </c>
      <c r="D31" t="s">
        <v>582</v>
      </c>
      <c r="E31" t="s">
        <v>500</v>
      </c>
      <c r="F31" t="s">
        <v>500</v>
      </c>
    </row>
    <row r="32" spans="1:7" x14ac:dyDescent="0.25">
      <c r="A32">
        <f t="shared" si="0"/>
        <v>31</v>
      </c>
      <c r="B32" t="s">
        <v>585</v>
      </c>
      <c r="C32" t="s">
        <v>586</v>
      </c>
      <c r="D32" t="s">
        <v>582</v>
      </c>
      <c r="E32" t="s">
        <v>500</v>
      </c>
      <c r="F32" t="s">
        <v>514</v>
      </c>
    </row>
    <row r="33" spans="1:7" x14ac:dyDescent="0.25">
      <c r="A33">
        <f t="shared" si="0"/>
        <v>32</v>
      </c>
      <c r="B33" t="s">
        <v>587</v>
      </c>
      <c r="C33" t="s">
        <v>588</v>
      </c>
      <c r="D33" t="s">
        <v>582</v>
      </c>
      <c r="E33" t="s">
        <v>500</v>
      </c>
      <c r="F33" t="s">
        <v>514</v>
      </c>
    </row>
    <row r="34" spans="1:7" x14ac:dyDescent="0.25">
      <c r="A34">
        <f t="shared" si="0"/>
        <v>33</v>
      </c>
      <c r="B34" t="s">
        <v>589</v>
      </c>
      <c r="C34" t="s">
        <v>590</v>
      </c>
      <c r="D34" t="s">
        <v>591</v>
      </c>
      <c r="E34" t="s">
        <v>528</v>
      </c>
      <c r="F34" t="s">
        <v>592</v>
      </c>
    </row>
    <row r="35" spans="1:7" x14ac:dyDescent="0.25">
      <c r="A35">
        <f t="shared" si="0"/>
        <v>34</v>
      </c>
      <c r="B35" t="s">
        <v>593</v>
      </c>
      <c r="C35" t="s">
        <v>594</v>
      </c>
      <c r="D35" t="s">
        <v>595</v>
      </c>
      <c r="E35" t="s">
        <v>532</v>
      </c>
    </row>
    <row r="36" spans="1:7" x14ac:dyDescent="0.25">
      <c r="A36">
        <f t="shared" si="0"/>
        <v>35</v>
      </c>
      <c r="B36" t="s">
        <v>596</v>
      </c>
      <c r="C36" t="s">
        <v>597</v>
      </c>
      <c r="D36" t="s">
        <v>595</v>
      </c>
      <c r="E36" t="s">
        <v>532</v>
      </c>
    </row>
    <row r="37" spans="1:7" x14ac:dyDescent="0.25">
      <c r="A37">
        <f t="shared" si="0"/>
        <v>36</v>
      </c>
      <c r="B37" t="s">
        <v>598</v>
      </c>
      <c r="C37" t="s">
        <v>599</v>
      </c>
      <c r="D37" t="s">
        <v>600</v>
      </c>
      <c r="E37" t="s">
        <v>500</v>
      </c>
      <c r="F37" t="s">
        <v>500</v>
      </c>
    </row>
    <row r="38" spans="1:7" x14ac:dyDescent="0.25">
      <c r="A38">
        <f t="shared" si="0"/>
        <v>37</v>
      </c>
      <c r="B38" t="s">
        <v>601</v>
      </c>
      <c r="C38" t="s">
        <v>602</v>
      </c>
      <c r="D38" t="s">
        <v>600</v>
      </c>
      <c r="E38" t="s">
        <v>500</v>
      </c>
      <c r="F38" t="s">
        <v>500</v>
      </c>
    </row>
    <row r="39" spans="1:7" x14ac:dyDescent="0.25">
      <c r="A39">
        <f t="shared" si="0"/>
        <v>38</v>
      </c>
      <c r="B39" t="s">
        <v>603</v>
      </c>
      <c r="C39" t="s">
        <v>604</v>
      </c>
      <c r="D39" t="s">
        <v>605</v>
      </c>
      <c r="E39" t="s">
        <v>500</v>
      </c>
      <c r="G39" t="s">
        <v>606</v>
      </c>
    </row>
    <row r="40" spans="1:7" x14ac:dyDescent="0.25">
      <c r="A40">
        <f t="shared" si="0"/>
        <v>39</v>
      </c>
      <c r="B40" t="s">
        <v>607</v>
      </c>
      <c r="C40" t="s">
        <v>608</v>
      </c>
      <c r="D40" t="s">
        <v>605</v>
      </c>
      <c r="E40" t="s">
        <v>500</v>
      </c>
      <c r="G40" t="s">
        <v>606</v>
      </c>
    </row>
    <row r="41" spans="1:7" x14ac:dyDescent="0.25">
      <c r="A41">
        <f t="shared" si="0"/>
        <v>40</v>
      </c>
      <c r="B41" t="s">
        <v>609</v>
      </c>
      <c r="C41" t="s">
        <v>610</v>
      </c>
      <c r="D41" t="s">
        <v>611</v>
      </c>
      <c r="E41" t="s">
        <v>612</v>
      </c>
    </row>
    <row r="42" spans="1:7" x14ac:dyDescent="0.25">
      <c r="A42">
        <f t="shared" si="0"/>
        <v>41</v>
      </c>
      <c r="B42" t="s">
        <v>613</v>
      </c>
      <c r="C42" t="s">
        <v>614</v>
      </c>
      <c r="D42" t="s">
        <v>611</v>
      </c>
      <c r="E42" t="s">
        <v>612</v>
      </c>
    </row>
    <row r="43" spans="1:7" x14ac:dyDescent="0.25">
      <c r="A43">
        <f t="shared" si="0"/>
        <v>42</v>
      </c>
      <c r="B43" t="s">
        <v>615</v>
      </c>
      <c r="C43" t="s">
        <v>616</v>
      </c>
      <c r="D43" t="s">
        <v>611</v>
      </c>
      <c r="E43" t="s">
        <v>612</v>
      </c>
    </row>
    <row r="44" spans="1:7" x14ac:dyDescent="0.25">
      <c r="A44">
        <f t="shared" si="0"/>
        <v>43</v>
      </c>
      <c r="B44" t="s">
        <v>617</v>
      </c>
      <c r="C44" t="s">
        <v>618</v>
      </c>
      <c r="D44" t="s">
        <v>619</v>
      </c>
      <c r="E44" t="s">
        <v>620</v>
      </c>
      <c r="F44" t="s">
        <v>620</v>
      </c>
    </row>
    <row r="45" spans="1:7" x14ac:dyDescent="0.25">
      <c r="A45">
        <f t="shared" si="0"/>
        <v>44</v>
      </c>
      <c r="B45" t="s">
        <v>621</v>
      </c>
      <c r="C45" t="s">
        <v>622</v>
      </c>
      <c r="D45" t="s">
        <v>623</v>
      </c>
      <c r="E45" t="s">
        <v>612</v>
      </c>
      <c r="F45" t="s">
        <v>620</v>
      </c>
    </row>
    <row r="46" spans="1:7" x14ac:dyDescent="0.25">
      <c r="A46">
        <f t="shared" si="0"/>
        <v>45</v>
      </c>
      <c r="B46" t="s">
        <v>624</v>
      </c>
      <c r="C46" t="s">
        <v>625</v>
      </c>
      <c r="D46" t="s">
        <v>623</v>
      </c>
      <c r="E46" t="s">
        <v>612</v>
      </c>
      <c r="F46" t="s">
        <v>620</v>
      </c>
    </row>
    <row r="47" spans="1:7" x14ac:dyDescent="0.25">
      <c r="A47">
        <f t="shared" si="0"/>
        <v>46</v>
      </c>
      <c r="B47" t="s">
        <v>626</v>
      </c>
      <c r="C47" t="s">
        <v>627</v>
      </c>
      <c r="D47" t="s">
        <v>497</v>
      </c>
      <c r="E47" t="s">
        <v>532</v>
      </c>
    </row>
    <row r="48" spans="1:7" x14ac:dyDescent="0.25">
      <c r="A48">
        <f t="shared" si="0"/>
        <v>47</v>
      </c>
      <c r="B48" t="s">
        <v>628</v>
      </c>
      <c r="C48" t="s">
        <v>629</v>
      </c>
      <c r="D48" t="s">
        <v>630</v>
      </c>
      <c r="E48" t="s">
        <v>500</v>
      </c>
      <c r="F48" t="s">
        <v>500</v>
      </c>
    </row>
    <row r="49" spans="1:7" x14ac:dyDescent="0.25">
      <c r="A49">
        <f t="shared" si="0"/>
        <v>48</v>
      </c>
      <c r="B49" t="s">
        <v>631</v>
      </c>
      <c r="C49" t="s">
        <v>632</v>
      </c>
      <c r="D49" t="s">
        <v>633</v>
      </c>
      <c r="E49" t="s">
        <v>634</v>
      </c>
      <c r="F49" t="s">
        <v>592</v>
      </c>
    </row>
    <row r="50" spans="1:7" x14ac:dyDescent="0.25">
      <c r="A50">
        <f t="shared" si="0"/>
        <v>49</v>
      </c>
      <c r="B50" t="s">
        <v>635</v>
      </c>
      <c r="C50" t="s">
        <v>636</v>
      </c>
      <c r="D50" t="s">
        <v>633</v>
      </c>
      <c r="E50" t="s">
        <v>634</v>
      </c>
      <c r="F50" t="s">
        <v>592</v>
      </c>
    </row>
    <row r="51" spans="1:7" x14ac:dyDescent="0.25">
      <c r="A51">
        <f t="shared" si="0"/>
        <v>50</v>
      </c>
      <c r="B51" t="s">
        <v>637</v>
      </c>
      <c r="C51" t="s">
        <v>638</v>
      </c>
      <c r="D51" t="s">
        <v>639</v>
      </c>
      <c r="E51" t="s">
        <v>500</v>
      </c>
      <c r="G51" t="s">
        <v>640</v>
      </c>
    </row>
    <row r="52" spans="1:7" x14ac:dyDescent="0.25">
      <c r="A52">
        <f t="shared" si="0"/>
        <v>51</v>
      </c>
      <c r="B52" t="s">
        <v>641</v>
      </c>
      <c r="C52" t="s">
        <v>642</v>
      </c>
      <c r="D52" t="s">
        <v>639</v>
      </c>
      <c r="E52" t="s">
        <v>500</v>
      </c>
      <c r="G52" t="s">
        <v>640</v>
      </c>
    </row>
    <row r="53" spans="1:7" x14ac:dyDescent="0.25">
      <c r="A53">
        <f t="shared" si="0"/>
        <v>52</v>
      </c>
      <c r="B53" t="s">
        <v>643</v>
      </c>
      <c r="C53" t="s">
        <v>644</v>
      </c>
      <c r="D53" t="s">
        <v>645</v>
      </c>
      <c r="E53" t="s">
        <v>612</v>
      </c>
    </row>
    <row r="54" spans="1:7" x14ac:dyDescent="0.25">
      <c r="A54">
        <f t="shared" si="0"/>
        <v>53</v>
      </c>
      <c r="B54" t="s">
        <v>646</v>
      </c>
      <c r="C54" t="s">
        <v>647</v>
      </c>
      <c r="D54" t="s">
        <v>648</v>
      </c>
      <c r="E54" t="s">
        <v>500</v>
      </c>
      <c r="F54" t="s">
        <v>581</v>
      </c>
      <c r="G54" t="s">
        <v>649</v>
      </c>
    </row>
    <row r="55" spans="1:7" x14ac:dyDescent="0.25">
      <c r="A55">
        <f t="shared" si="0"/>
        <v>54</v>
      </c>
      <c r="B55" t="s">
        <v>650</v>
      </c>
      <c r="C55" t="s">
        <v>651</v>
      </c>
      <c r="D55" t="s">
        <v>652</v>
      </c>
      <c r="E55" t="s">
        <v>653</v>
      </c>
      <c r="F55" t="s">
        <v>653</v>
      </c>
      <c r="G55" t="s">
        <v>654</v>
      </c>
    </row>
    <row r="56" spans="1:7" x14ac:dyDescent="0.25">
      <c r="A56">
        <f t="shared" si="0"/>
        <v>55</v>
      </c>
      <c r="B56" t="s">
        <v>655</v>
      </c>
      <c r="C56" t="s">
        <v>656</v>
      </c>
      <c r="D56" t="s">
        <v>652</v>
      </c>
      <c r="E56" t="s">
        <v>653</v>
      </c>
      <c r="F56" t="s">
        <v>653</v>
      </c>
      <c r="G56" t="s">
        <v>654</v>
      </c>
    </row>
    <row r="57" spans="1:7" x14ac:dyDescent="0.25">
      <c r="A57">
        <f t="shared" si="0"/>
        <v>56</v>
      </c>
      <c r="B57" t="s">
        <v>657</v>
      </c>
      <c r="C57" t="s">
        <v>658</v>
      </c>
      <c r="D57" t="s">
        <v>652</v>
      </c>
      <c r="E57" t="s">
        <v>653</v>
      </c>
      <c r="F57" t="s">
        <v>653</v>
      </c>
      <c r="G57" t="s">
        <v>654</v>
      </c>
    </row>
    <row r="58" spans="1:7" x14ac:dyDescent="0.25">
      <c r="A58">
        <f t="shared" si="0"/>
        <v>57</v>
      </c>
      <c r="B58" t="s">
        <v>659</v>
      </c>
      <c r="C58" t="s">
        <v>660</v>
      </c>
      <c r="D58" t="s">
        <v>661</v>
      </c>
      <c r="E58" t="s">
        <v>653</v>
      </c>
      <c r="F58" t="s">
        <v>653</v>
      </c>
      <c r="G58" t="s">
        <v>654</v>
      </c>
    </row>
    <row r="59" spans="1:7" x14ac:dyDescent="0.25">
      <c r="A59">
        <f t="shared" si="0"/>
        <v>58</v>
      </c>
      <c r="B59" t="s">
        <v>662</v>
      </c>
      <c r="C59" t="s">
        <v>663</v>
      </c>
      <c r="D59" t="s">
        <v>661</v>
      </c>
      <c r="E59" t="s">
        <v>653</v>
      </c>
      <c r="F59" t="s">
        <v>653</v>
      </c>
      <c r="G59" t="s">
        <v>654</v>
      </c>
    </row>
    <row r="60" spans="1:7" x14ac:dyDescent="0.25">
      <c r="A60">
        <f t="shared" si="0"/>
        <v>59</v>
      </c>
      <c r="B60" t="s">
        <v>664</v>
      </c>
      <c r="C60" t="s">
        <v>665</v>
      </c>
      <c r="D60" t="s">
        <v>661</v>
      </c>
      <c r="E60" t="s">
        <v>653</v>
      </c>
      <c r="F60" t="s">
        <v>653</v>
      </c>
      <c r="G60" t="s">
        <v>654</v>
      </c>
    </row>
    <row r="61" spans="1:7" x14ac:dyDescent="0.25">
      <c r="A61" s="15">
        <f t="shared" si="0"/>
        <v>60</v>
      </c>
      <c r="B61" s="15" t="s">
        <v>666</v>
      </c>
      <c r="C61" s="15" t="s">
        <v>667</v>
      </c>
      <c r="D61" s="15" t="s">
        <v>572</v>
      </c>
      <c r="E61" s="15" t="s">
        <v>500</v>
      </c>
      <c r="F61" s="15" t="s">
        <v>500</v>
      </c>
      <c r="G61" s="15" t="s">
        <v>668</v>
      </c>
    </row>
    <row r="62" spans="1:7" x14ac:dyDescent="0.25">
      <c r="A62" t="str">
        <f t="shared" si="0"/>
        <v/>
      </c>
    </row>
    <row r="63" spans="1:7" x14ac:dyDescent="0.25">
      <c r="A63" t="str">
        <f t="shared" si="0"/>
        <v/>
      </c>
    </row>
    <row r="64" spans="1:7" x14ac:dyDescent="0.25">
      <c r="A64" t="str">
        <f t="shared" si="0"/>
        <v/>
      </c>
    </row>
    <row r="65" spans="1:1" x14ac:dyDescent="0.25">
      <c r="A65" t="str">
        <f t="shared" si="0"/>
        <v/>
      </c>
    </row>
    <row r="66" spans="1:1" x14ac:dyDescent="0.25">
      <c r="A66" t="str">
        <f t="shared" si="0"/>
        <v/>
      </c>
    </row>
    <row r="67" spans="1:1" x14ac:dyDescent="0.25">
      <c r="A67" t="str">
        <f t="shared" si="0"/>
        <v/>
      </c>
    </row>
    <row r="68" spans="1:1" x14ac:dyDescent="0.25">
      <c r="A68" t="str">
        <f t="shared" ref="A68:A70" si="1">IF(B68&gt;0,A67+1,"")</f>
        <v/>
      </c>
    </row>
    <row r="69" spans="1:1" x14ac:dyDescent="0.25">
      <c r="A69" t="str">
        <f t="shared" si="1"/>
        <v/>
      </c>
    </row>
    <row r="70" spans="1:1" x14ac:dyDescent="0.25">
      <c r="A70" t="str">
        <f t="shared" si="1"/>
        <v/>
      </c>
    </row>
    <row r="71" spans="1:1" x14ac:dyDescent="0.25">
      <c r="A71" t="str">
        <f t="shared" ref="A71:A89" si="2">IF(B70&gt;0,A70+1,"")</f>
        <v/>
      </c>
    </row>
    <row r="72" spans="1:1" x14ac:dyDescent="0.25">
      <c r="A72" t="str">
        <f t="shared" si="2"/>
        <v/>
      </c>
    </row>
    <row r="73" spans="1:1" x14ac:dyDescent="0.25">
      <c r="A73" t="str">
        <f t="shared" si="2"/>
        <v/>
      </c>
    </row>
    <row r="74" spans="1:1" x14ac:dyDescent="0.25">
      <c r="A74" t="str">
        <f t="shared" si="2"/>
        <v/>
      </c>
    </row>
    <row r="75" spans="1:1" x14ac:dyDescent="0.25">
      <c r="A75" t="str">
        <f t="shared" si="2"/>
        <v/>
      </c>
    </row>
    <row r="76" spans="1:1" x14ac:dyDescent="0.25">
      <c r="A76" t="str">
        <f t="shared" si="2"/>
        <v/>
      </c>
    </row>
    <row r="77" spans="1:1" x14ac:dyDescent="0.25">
      <c r="A77" t="str">
        <f t="shared" si="2"/>
        <v/>
      </c>
    </row>
    <row r="78" spans="1:1" x14ac:dyDescent="0.25">
      <c r="A78" t="str">
        <f t="shared" si="2"/>
        <v/>
      </c>
    </row>
    <row r="79" spans="1:1" x14ac:dyDescent="0.25">
      <c r="A79" t="str">
        <f t="shared" si="2"/>
        <v/>
      </c>
    </row>
    <row r="80" spans="1:1" x14ac:dyDescent="0.25">
      <c r="A80" t="str">
        <f t="shared" si="2"/>
        <v/>
      </c>
    </row>
    <row r="81" spans="1:1" x14ac:dyDescent="0.25">
      <c r="A81" t="str">
        <f t="shared" si="2"/>
        <v/>
      </c>
    </row>
    <row r="82" spans="1:1" x14ac:dyDescent="0.25">
      <c r="A82" t="str">
        <f t="shared" si="2"/>
        <v/>
      </c>
    </row>
    <row r="83" spans="1:1" x14ac:dyDescent="0.25">
      <c r="A83" t="str">
        <f t="shared" si="2"/>
        <v/>
      </c>
    </row>
    <row r="84" spans="1:1" x14ac:dyDescent="0.25">
      <c r="A84" t="str">
        <f t="shared" si="2"/>
        <v/>
      </c>
    </row>
    <row r="85" spans="1:1" x14ac:dyDescent="0.25">
      <c r="A85" t="str">
        <f t="shared" si="2"/>
        <v/>
      </c>
    </row>
    <row r="86" spans="1:1" x14ac:dyDescent="0.25">
      <c r="A86" t="str">
        <f t="shared" si="2"/>
        <v/>
      </c>
    </row>
    <row r="87" spans="1:1" x14ac:dyDescent="0.25">
      <c r="A87" t="str">
        <f t="shared" si="2"/>
        <v/>
      </c>
    </row>
    <row r="88" spans="1:1" x14ac:dyDescent="0.25">
      <c r="A88" t="str">
        <f t="shared" si="2"/>
        <v/>
      </c>
    </row>
    <row r="89" spans="1:1" x14ac:dyDescent="0.25">
      <c r="A89" t="str">
        <f t="shared" si="2"/>
        <v/>
      </c>
    </row>
    <row r="90" spans="1:1" x14ac:dyDescent="0.25">
      <c r="A90" t="str">
        <f t="shared" ref="A90:A121" si="3">IF(B89&gt;0,A89+1,"")</f>
        <v/>
      </c>
    </row>
    <row r="91" spans="1:1" x14ac:dyDescent="0.25">
      <c r="A91" t="str">
        <f t="shared" si="3"/>
        <v/>
      </c>
    </row>
    <row r="92" spans="1:1" x14ac:dyDescent="0.25">
      <c r="A92" t="str">
        <f t="shared" si="3"/>
        <v/>
      </c>
    </row>
    <row r="93" spans="1:1" x14ac:dyDescent="0.25">
      <c r="A93" t="str">
        <f t="shared" si="3"/>
        <v/>
      </c>
    </row>
    <row r="94" spans="1:1" x14ac:dyDescent="0.25">
      <c r="A94" t="str">
        <f t="shared" si="3"/>
        <v/>
      </c>
    </row>
    <row r="95" spans="1:1" x14ac:dyDescent="0.25">
      <c r="A95" t="str">
        <f t="shared" si="3"/>
        <v/>
      </c>
    </row>
    <row r="96" spans="1:1" x14ac:dyDescent="0.25">
      <c r="A96" t="str">
        <f t="shared" si="3"/>
        <v/>
      </c>
    </row>
    <row r="97" spans="1:1" x14ac:dyDescent="0.25">
      <c r="A97" t="str">
        <f t="shared" si="3"/>
        <v/>
      </c>
    </row>
    <row r="98" spans="1:1" x14ac:dyDescent="0.25">
      <c r="A98" t="str">
        <f t="shared" si="3"/>
        <v/>
      </c>
    </row>
    <row r="99" spans="1:1" x14ac:dyDescent="0.25">
      <c r="A99" t="str">
        <f t="shared" si="3"/>
        <v/>
      </c>
    </row>
    <row r="100" spans="1:1" x14ac:dyDescent="0.25">
      <c r="A100" t="str">
        <f t="shared" si="3"/>
        <v/>
      </c>
    </row>
    <row r="101" spans="1:1" x14ac:dyDescent="0.25">
      <c r="A101" t="str">
        <f t="shared" si="3"/>
        <v/>
      </c>
    </row>
    <row r="102" spans="1:1" x14ac:dyDescent="0.25">
      <c r="A102" t="str">
        <f t="shared" si="3"/>
        <v/>
      </c>
    </row>
    <row r="103" spans="1:1" x14ac:dyDescent="0.25">
      <c r="A103" t="str">
        <f t="shared" si="3"/>
        <v/>
      </c>
    </row>
    <row r="104" spans="1:1" x14ac:dyDescent="0.25">
      <c r="A104" t="str">
        <f t="shared" si="3"/>
        <v/>
      </c>
    </row>
    <row r="105" spans="1:1" x14ac:dyDescent="0.25">
      <c r="A105" t="str">
        <f t="shared" si="3"/>
        <v/>
      </c>
    </row>
    <row r="106" spans="1:1" x14ac:dyDescent="0.25">
      <c r="A106" t="str">
        <f t="shared" si="3"/>
        <v/>
      </c>
    </row>
    <row r="107" spans="1:1" x14ac:dyDescent="0.25">
      <c r="A107" t="str">
        <f t="shared" si="3"/>
        <v/>
      </c>
    </row>
    <row r="108" spans="1:1" x14ac:dyDescent="0.25">
      <c r="A108" t="str">
        <f t="shared" si="3"/>
        <v/>
      </c>
    </row>
    <row r="109" spans="1:1" x14ac:dyDescent="0.25">
      <c r="A109" t="str">
        <f t="shared" si="3"/>
        <v/>
      </c>
    </row>
    <row r="110" spans="1:1" x14ac:dyDescent="0.25">
      <c r="A110" t="str">
        <f t="shared" si="3"/>
        <v/>
      </c>
    </row>
    <row r="111" spans="1:1" x14ac:dyDescent="0.25">
      <c r="A111" t="str">
        <f t="shared" si="3"/>
        <v/>
      </c>
    </row>
    <row r="112" spans="1:1" x14ac:dyDescent="0.25">
      <c r="A112" t="str">
        <f t="shared" si="3"/>
        <v/>
      </c>
    </row>
    <row r="113" spans="1:1" x14ac:dyDescent="0.25">
      <c r="A113" t="str">
        <f t="shared" si="3"/>
        <v/>
      </c>
    </row>
    <row r="114" spans="1:1" x14ac:dyDescent="0.25">
      <c r="A114" t="str">
        <f t="shared" si="3"/>
        <v/>
      </c>
    </row>
    <row r="115" spans="1:1" x14ac:dyDescent="0.25">
      <c r="A115" t="str">
        <f t="shared" si="3"/>
        <v/>
      </c>
    </row>
    <row r="116" spans="1:1" x14ac:dyDescent="0.25">
      <c r="A116" t="str">
        <f t="shared" si="3"/>
        <v/>
      </c>
    </row>
    <row r="117" spans="1:1" x14ac:dyDescent="0.25">
      <c r="A117" t="str">
        <f t="shared" si="3"/>
        <v/>
      </c>
    </row>
    <row r="118" spans="1:1" x14ac:dyDescent="0.25">
      <c r="A118" t="str">
        <f t="shared" si="3"/>
        <v/>
      </c>
    </row>
    <row r="119" spans="1:1" x14ac:dyDescent="0.25">
      <c r="A119" t="str">
        <f t="shared" si="3"/>
        <v/>
      </c>
    </row>
    <row r="120" spans="1:1" x14ac:dyDescent="0.25">
      <c r="A120" t="str">
        <f t="shared" si="3"/>
        <v/>
      </c>
    </row>
    <row r="121" spans="1:1" x14ac:dyDescent="0.25">
      <c r="A121" t="str">
        <f t="shared" si="3"/>
        <v/>
      </c>
    </row>
    <row r="122" spans="1:1" x14ac:dyDescent="0.25">
      <c r="A122" t="str">
        <f t="shared" ref="A122:A132" si="4">IF(B121&gt;0,A121+1,"")</f>
        <v/>
      </c>
    </row>
    <row r="123" spans="1:1" x14ac:dyDescent="0.25">
      <c r="A123" t="str">
        <f t="shared" si="4"/>
        <v/>
      </c>
    </row>
    <row r="124" spans="1:1" x14ac:dyDescent="0.25">
      <c r="A124" t="str">
        <f t="shared" si="4"/>
        <v/>
      </c>
    </row>
    <row r="125" spans="1:1" x14ac:dyDescent="0.25">
      <c r="A125" t="str">
        <f t="shared" si="4"/>
        <v/>
      </c>
    </row>
    <row r="126" spans="1:1" x14ac:dyDescent="0.25">
      <c r="A126" t="str">
        <f t="shared" si="4"/>
        <v/>
      </c>
    </row>
    <row r="127" spans="1:1" x14ac:dyDescent="0.25">
      <c r="A127" t="str">
        <f t="shared" si="4"/>
        <v/>
      </c>
    </row>
    <row r="128" spans="1:1" x14ac:dyDescent="0.25">
      <c r="A128" t="str">
        <f t="shared" si="4"/>
        <v/>
      </c>
    </row>
    <row r="129" spans="1:7" x14ac:dyDescent="0.25">
      <c r="A129" t="str">
        <f t="shared" si="4"/>
        <v/>
      </c>
    </row>
    <row r="130" spans="1:7" x14ac:dyDescent="0.25">
      <c r="A130" t="str">
        <f t="shared" si="4"/>
        <v/>
      </c>
    </row>
    <row r="131" spans="1:7" x14ac:dyDescent="0.25">
      <c r="A131" t="str">
        <f t="shared" si="4"/>
        <v/>
      </c>
    </row>
    <row r="132" spans="1:7" x14ac:dyDescent="0.25">
      <c r="A132" t="str">
        <f t="shared" si="4"/>
        <v/>
      </c>
    </row>
    <row r="135" spans="1:7" x14ac:dyDescent="0.25">
      <c r="A135" t="str">
        <f>IF(B134&gt;0,A132+1,"")</f>
        <v/>
      </c>
    </row>
    <row r="137" spans="1:7" x14ac:dyDescent="0.25">
      <c r="A137" t="str">
        <f>IF(B136&gt;0,A135+1,"")</f>
        <v/>
      </c>
    </row>
    <row r="138" spans="1:7" x14ac:dyDescent="0.25">
      <c r="A138" t="str">
        <f>IF(B137&gt;0,A137+1,"")</f>
        <v/>
      </c>
      <c r="B138" s="6"/>
      <c r="C138" s="6"/>
      <c r="D138" s="6"/>
      <c r="E138" s="6"/>
      <c r="G138" s="6"/>
    </row>
    <row r="139" spans="1:7" x14ac:dyDescent="0.25">
      <c r="A139" s="6"/>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FF45275E772DD4D9278B125D2A87BE9" ma:contentTypeVersion="5" ma:contentTypeDescription="Een nieuw document maken." ma:contentTypeScope="" ma:versionID="6544061f129fd9203e5f0e2808e6ea47">
  <xsd:schema xmlns:xsd="http://www.w3.org/2001/XMLSchema" xmlns:xs="http://www.w3.org/2001/XMLSchema" xmlns:p="http://schemas.microsoft.com/office/2006/metadata/properties" xmlns:ns2="f49a5143-dee8-45e6-a65d-d4200037c91e" targetNamespace="http://schemas.microsoft.com/office/2006/metadata/properties" ma:root="true" ma:fieldsID="16603d325b05c5d21ccabbba9e858769" ns2:_="">
    <xsd:import namespace="f49a5143-dee8-45e6-a65d-d4200037c91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9a5143-dee8-45e6-a65d-d4200037c9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F4DA6-1178-4F92-A870-29C456C5133F}">
  <ds:schemaRefs>
    <ds:schemaRef ds:uri="http://purl.org/dc/elements/1.1/"/>
    <ds:schemaRef ds:uri="http://schemas.microsoft.com/office/infopath/2007/PartnerControls"/>
    <ds:schemaRef ds:uri="http://purl.org/dc/dcmitype/"/>
    <ds:schemaRef ds:uri="http://www.w3.org/XML/1998/namespace"/>
    <ds:schemaRef ds:uri="http://schemas.microsoft.com/office/2006/documentManagement/types"/>
    <ds:schemaRef ds:uri="f49a5143-dee8-45e6-a65d-d4200037c91e"/>
    <ds:schemaRef ds:uri="http://schemas.openxmlformats.org/package/2006/metadata/core-properties"/>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9D41A491-B265-4533-BD39-62A37DB585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9a5143-dee8-45e6-a65d-d4200037c9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8119FC-7516-40AE-8FE9-DBF09F9E4E8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Meta</vt:lpstr>
      <vt:lpstr>Databeschikbaarheid</vt:lpstr>
      <vt:lpstr>Lijsten</vt:lpstr>
      <vt:lpstr>Issues</vt:lpstr>
      <vt:lpstr>Generiek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Wout Van Echelpoel</dc:creator>
  <cp:keywords/>
  <dc:description/>
  <cp:lastModifiedBy>Jelle Rondelez</cp:lastModifiedBy>
  <cp:revision/>
  <dcterms:created xsi:type="dcterms:W3CDTF">2021-08-24T07:54:52Z</dcterms:created>
  <dcterms:modified xsi:type="dcterms:W3CDTF">2024-01-05T13:23:28Z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0x0101000FF45275E772DD4D9278B125D2A87BE9</vt:lpwstr>
  </property>
</Properties>
</file>